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ые программы\2023\I кв. 2023\"/>
    </mc:Choice>
  </mc:AlternateContent>
  <bookViews>
    <workbookView xWindow="0" yWindow="60" windowWidth="16380" windowHeight="8130" tabRatio="824" firstSheet="5" activeTab="10"/>
  </bookViews>
  <sheets>
    <sheet name="ВЛ-10кВ Ф8 ЗТП№3-4 Мурмино" sheetId="2" r:id="rId1"/>
    <sheet name="ВЛ-10кВ Ф8 ЗТП№3-7 Мурмино" sheetId="6" r:id="rId2"/>
    <sheet name=" ВЛ-10кВ Ф4 ЗТП №7-4 Мурмино" sheetId="9" r:id="rId3"/>
    <sheet name="ВЛ-10кВ Ф4 ЗТП №7-5 Мурмино" sheetId="10" r:id="rId4"/>
    <sheet name="ВЛ-10кВ Ф8 ЗТП №7-5 Мурмино " sheetId="12" r:id="rId5"/>
    <sheet name="ВЛЗ-10кВ ПС &quot;Заречная&quot;г. Скопин" sheetId="13" r:id="rId6"/>
    <sheet name="КЛ-10кВ Ф4 ЗТП 3-4 п. Мурмино" sheetId="14" r:id="rId7"/>
    <sheet name="КЛ-10кВ Ф8 ЗТП 3-7 п. Мурмино" sheetId="15" r:id="rId8"/>
    <sheet name="КЛ-10кВ Ф4,8 ЗТП 4,5,7 п.Мурм " sheetId="16" r:id="rId9"/>
    <sheet name="Рек. ВЛ-0,4кВот ЗТП 28 п.Окт. М" sheetId="19" r:id="rId10"/>
    <sheet name="КТП-60,4кВ №2 ПервомайМих" sheetId="17" r:id="rId11"/>
  </sheets>
  <definedNames>
    <definedName name="NPV">NA()</definedName>
    <definedName name="_xlnm.Print_Area" localSheetId="2">' ВЛ-10кВ Ф4 ЗТП №7-4 Мурмино'!$A$1:$L$48</definedName>
    <definedName name="_xlnm.Print_Area" localSheetId="3">'ВЛ-10кВ Ф4 ЗТП №7-5 Мурмино'!$A$1:$L$48</definedName>
    <definedName name="_xlnm.Print_Area" localSheetId="4">'ВЛ-10кВ Ф8 ЗТП №7-5 Мурмино '!$A$1:$L$48</definedName>
    <definedName name="_xlnm.Print_Area" localSheetId="1">'ВЛ-10кВ Ф8 ЗТП№3-7 Мурмино'!$A$1:$L$48</definedName>
    <definedName name="_xlnm.Print_Area" localSheetId="5">'ВЛЗ-10кВ ПС "Заречная"г. Скопин'!$A$1:$L$48</definedName>
    <definedName name="_xlnm.Print_Area" localSheetId="6">'КЛ-10кВ Ф4 ЗТП 3-4 п. Мурмино'!$A$1:$J$48</definedName>
    <definedName name="_xlnm.Print_Area" localSheetId="8">'КЛ-10кВ Ф4,8 ЗТП 4,5,7 п.Мурм '!$A$1:$J$48</definedName>
    <definedName name="_xlnm.Print_Area" localSheetId="7">'КЛ-10кВ Ф8 ЗТП 3-7 п. Мурмино'!$A$1:$J$48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2" i="16" l="1"/>
  <c r="C25" i="16" s="1"/>
  <c r="D25" i="16" s="1"/>
  <c r="C27" i="16" s="1"/>
  <c r="D27" i="16" s="1"/>
  <c r="C28" i="16" s="1"/>
  <c r="D28" i="16" s="1"/>
  <c r="C29" i="16" s="1"/>
  <c r="D29" i="15"/>
  <c r="C25" i="15"/>
  <c r="D25" i="15" s="1"/>
  <c r="C27" i="15" s="1"/>
  <c r="D27" i="15" s="1"/>
  <c r="C28" i="15" s="1"/>
  <c r="D28" i="15" s="1"/>
  <c r="C29" i="15" s="1"/>
  <c r="D22" i="15"/>
  <c r="D29" i="14"/>
  <c r="D22" i="14"/>
  <c r="C25" i="14" s="1"/>
  <c r="D25" i="14" s="1"/>
  <c r="C27" i="14" s="1"/>
  <c r="D27" i="14" s="1"/>
  <c r="C28" i="14" s="1"/>
  <c r="D28" i="14" s="1"/>
  <c r="C29" i="14" s="1"/>
  <c r="C29" i="6" l="1"/>
  <c r="C30" i="6"/>
  <c r="D30" i="6"/>
  <c r="C32" i="6" s="1"/>
  <c r="C34" i="6" l="1"/>
  <c r="D34" i="6" s="1"/>
  <c r="C35" i="6" s="1"/>
  <c r="D35" i="6" s="1"/>
  <c r="C36" i="6" s="1"/>
  <c r="D36" i="6" s="1"/>
  <c r="D32" i="6"/>
  <c r="C33" i="6"/>
  <c r="D33" i="6" s="1"/>
  <c r="D29" i="6"/>
  <c r="C38" i="6" l="1"/>
  <c r="C37" i="6"/>
  <c r="D37" i="6" s="1"/>
  <c r="D22" i="17"/>
  <c r="C25" i="17" s="1"/>
  <c r="D25" i="17" s="1"/>
  <c r="C27" i="17" s="1"/>
  <c r="D27" i="17" s="1"/>
  <c r="C28" i="17" s="1"/>
  <c r="D28" i="17" s="1"/>
  <c r="C29" i="17" s="1"/>
  <c r="C30" i="17" s="1"/>
  <c r="D30" i="17" s="1"/>
  <c r="C25" i="19"/>
  <c r="D25" i="19" s="1"/>
  <c r="C27" i="19" s="1"/>
  <c r="D27" i="19" s="1"/>
  <c r="C28" i="19" s="1"/>
  <c r="D28" i="19" s="1"/>
  <c r="C29" i="19" s="1"/>
  <c r="C30" i="19" s="1"/>
  <c r="D30" i="19" s="1"/>
  <c r="D22" i="19"/>
  <c r="A16" i="19"/>
  <c r="A14" i="19"/>
  <c r="A16" i="17"/>
  <c r="A14" i="17"/>
  <c r="D38" i="6" l="1"/>
  <c r="C39" i="6"/>
  <c r="D39" i="6" s="1"/>
  <c r="C41" i="6" s="1"/>
  <c r="D41" i="6" s="1"/>
  <c r="C42" i="6" s="1"/>
  <c r="D42" i="6" s="1"/>
  <c r="D29" i="17"/>
  <c r="C32" i="17"/>
  <c r="D29" i="19"/>
  <c r="C32" i="19"/>
  <c r="C30" i="16"/>
  <c r="D30" i="16" s="1"/>
  <c r="D29" i="16" s="1"/>
  <c r="C33" i="17" l="1"/>
  <c r="D33" i="17" s="1"/>
  <c r="C34" i="17"/>
  <c r="D34" i="17" s="1"/>
  <c r="C35" i="17" s="1"/>
  <c r="D35" i="17" s="1"/>
  <c r="C36" i="17" s="1"/>
  <c r="D36" i="17" s="1"/>
  <c r="D32" i="17"/>
  <c r="C33" i="19"/>
  <c r="D33" i="19" s="1"/>
  <c r="D32" i="19"/>
  <c r="C34" i="19"/>
  <c r="D34" i="19" s="1"/>
  <c r="C35" i="19" s="1"/>
  <c r="D35" i="19" s="1"/>
  <c r="C36" i="19" s="1"/>
  <c r="D36" i="19" s="1"/>
  <c r="C32" i="16"/>
  <c r="C37" i="17" l="1"/>
  <c r="D37" i="17" s="1"/>
  <c r="C38" i="17"/>
  <c r="C37" i="19"/>
  <c r="D37" i="19" s="1"/>
  <c r="C38" i="19"/>
  <c r="D32" i="16"/>
  <c r="C34" i="16"/>
  <c r="D34" i="16" s="1"/>
  <c r="C35" i="16" s="1"/>
  <c r="D35" i="16" s="1"/>
  <c r="C36" i="16" s="1"/>
  <c r="D36" i="16" s="1"/>
  <c r="C33" i="16"/>
  <c r="D33" i="16" s="1"/>
  <c r="D22" i="12"/>
  <c r="C25" i="12" s="1"/>
  <c r="D25" i="12" s="1"/>
  <c r="C27" i="12" s="1"/>
  <c r="D27" i="12" s="1"/>
  <c r="C28" i="12" s="1"/>
  <c r="D28" i="12" s="1"/>
  <c r="C29" i="12" s="1"/>
  <c r="C30" i="12" s="1"/>
  <c r="D30" i="12" s="1"/>
  <c r="D22" i="9"/>
  <c r="C25" i="9" s="1"/>
  <c r="D25" i="9" s="1"/>
  <c r="C27" i="9" s="1"/>
  <c r="D27" i="9" s="1"/>
  <c r="C28" i="9" s="1"/>
  <c r="D28" i="9" s="1"/>
  <c r="C29" i="9" s="1"/>
  <c r="C30" i="9" s="1"/>
  <c r="D30" i="9" s="1"/>
  <c r="D22" i="6"/>
  <c r="C25" i="6" s="1"/>
  <c r="D25" i="6" s="1"/>
  <c r="C27" i="6" s="1"/>
  <c r="D27" i="6" s="1"/>
  <c r="C28" i="6" s="1"/>
  <c r="D28" i="6" s="1"/>
  <c r="D22" i="2"/>
  <c r="C25" i="2" s="1"/>
  <c r="D25" i="2" s="1"/>
  <c r="C27" i="2" s="1"/>
  <c r="D27" i="2" s="1"/>
  <c r="C28" i="2" s="1"/>
  <c r="D28" i="2" s="1"/>
  <c r="C29" i="2" s="1"/>
  <c r="C30" i="2" s="1"/>
  <c r="D30" i="2" s="1"/>
  <c r="L10" i="13"/>
  <c r="C39" i="17" l="1"/>
  <c r="D39" i="17" s="1"/>
  <c r="C41" i="17" s="1"/>
  <c r="D41" i="17" s="1"/>
  <c r="C42" i="17" s="1"/>
  <c r="D42" i="17" s="1"/>
  <c r="D38" i="17"/>
  <c r="C39" i="19"/>
  <c r="D39" i="19" s="1"/>
  <c r="C41" i="19" s="1"/>
  <c r="D41" i="19" s="1"/>
  <c r="C42" i="19" s="1"/>
  <c r="D42" i="19" s="1"/>
  <c r="D38" i="19"/>
  <c r="C37" i="16"/>
  <c r="D37" i="16" s="1"/>
  <c r="C38" i="16"/>
  <c r="D29" i="12"/>
  <c r="C32" i="12"/>
  <c r="D29" i="9"/>
  <c r="C32" i="9"/>
  <c r="D29" i="2"/>
  <c r="C32" i="2"/>
  <c r="A16" i="16"/>
  <c r="A14" i="16"/>
  <c r="A16" i="15"/>
  <c r="A14" i="15"/>
  <c r="A16" i="14"/>
  <c r="A14" i="14"/>
  <c r="A16" i="13"/>
  <c r="A14" i="13"/>
  <c r="K9" i="13"/>
  <c r="K7" i="13"/>
  <c r="A16" i="12"/>
  <c r="A14" i="12"/>
  <c r="L10" i="12"/>
  <c r="K9" i="12"/>
  <c r="K7" i="12"/>
  <c r="A14" i="6"/>
  <c r="A16" i="6"/>
  <c r="D38" i="16" l="1"/>
  <c r="C39" i="16"/>
  <c r="D39" i="16" s="1"/>
  <c r="C41" i="16" s="1"/>
  <c r="D41" i="16" s="1"/>
  <c r="C42" i="16" s="1"/>
  <c r="D42" i="16" s="1"/>
  <c r="C33" i="12"/>
  <c r="D33" i="12" s="1"/>
  <c r="C34" i="12"/>
  <c r="D34" i="12" s="1"/>
  <c r="C35" i="12" s="1"/>
  <c r="D35" i="12" s="1"/>
  <c r="C36" i="12" s="1"/>
  <c r="D36" i="12" s="1"/>
  <c r="D32" i="12"/>
  <c r="C33" i="9"/>
  <c r="D33" i="9" s="1"/>
  <c r="D32" i="9"/>
  <c r="C34" i="9"/>
  <c r="D34" i="9" s="1"/>
  <c r="C35" i="9" s="1"/>
  <c r="D35" i="9" s="1"/>
  <c r="C36" i="9" s="1"/>
  <c r="D36" i="9" s="1"/>
  <c r="C33" i="2"/>
  <c r="D33" i="2" s="1"/>
  <c r="D32" i="2"/>
  <c r="C34" i="2"/>
  <c r="D34" i="2" s="1"/>
  <c r="C35" i="2" s="1"/>
  <c r="D35" i="2" s="1"/>
  <c r="C36" i="2" s="1"/>
  <c r="D36" i="2" s="1"/>
  <c r="L10" i="9"/>
  <c r="C37" i="12" l="1"/>
  <c r="D37" i="12" s="1"/>
  <c r="C38" i="12"/>
  <c r="C37" i="9"/>
  <c r="D37" i="9" s="1"/>
  <c r="C38" i="9"/>
  <c r="C37" i="2"/>
  <c r="D37" i="2" s="1"/>
  <c r="C38" i="2"/>
  <c r="A16" i="10"/>
  <c r="L10" i="10"/>
  <c r="K9" i="10"/>
  <c r="K7" i="10"/>
  <c r="A16" i="9"/>
  <c r="K9" i="9"/>
  <c r="K7" i="9"/>
  <c r="L10" i="6"/>
  <c r="K9" i="6"/>
  <c r="K7" i="6"/>
  <c r="A14" i="10"/>
  <c r="C39" i="12" l="1"/>
  <c r="D39" i="12" s="1"/>
  <c r="C41" i="12" s="1"/>
  <c r="D41" i="12" s="1"/>
  <c r="C42" i="12" s="1"/>
  <c r="D42" i="12" s="1"/>
  <c r="D38" i="12"/>
  <c r="C39" i="9"/>
  <c r="D39" i="9" s="1"/>
  <c r="C41" i="9" s="1"/>
  <c r="D41" i="9" s="1"/>
  <c r="C42" i="9" s="1"/>
  <c r="D42" i="9" s="1"/>
  <c r="D38" i="9"/>
  <c r="C39" i="2"/>
  <c r="D39" i="2" s="1"/>
  <c r="C41" i="2" s="1"/>
  <c r="D41" i="2" s="1"/>
  <c r="C42" i="2" s="1"/>
  <c r="D42" i="2" s="1"/>
  <c r="D38" i="2"/>
  <c r="A14" i="9"/>
</calcChain>
</file>

<file path=xl/sharedStrings.xml><?xml version="1.0" encoding="utf-8"?>
<sst xmlns="http://schemas.openxmlformats.org/spreadsheetml/2006/main" count="731" uniqueCount="80">
  <si>
    <t>Приложение  № 11,1</t>
  </si>
  <si>
    <t>к приказу Минэнерго России</t>
  </si>
  <si>
    <t>от 24 марта 2010 г. № 114</t>
  </si>
  <si>
    <t>Отчет об исполнении сетевых графиков строительства проектов</t>
  </si>
  <si>
    <t>Утверждаю</t>
  </si>
  <si>
    <t>Генеральный директор АО "РОЭК"</t>
  </si>
  <si>
    <t>______________Д.А.Крапивин</t>
  </si>
  <si>
    <t>М.П.</t>
  </si>
  <si>
    <t xml:space="preserve">Наименование инвестиционного проекта:  </t>
  </si>
  <si>
    <t>№</t>
  </si>
  <si>
    <t>Наименование этапов основных работ (с учетом подготовительного периода)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</si>
  <si>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</si>
  <si>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</si>
  <si>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</si>
  <si>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</si>
  <si>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</si>
  <si>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</si>
  <si>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</si>
  <si>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</si>
  <si>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</si>
  <si>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</si>
  <si>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</si>
  <si>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Получение заявки на ТП</t>
  </si>
  <si>
    <t>1.2.</t>
  </si>
  <si>
    <t>Разработка и выдача ТУ на ТП</t>
  </si>
  <si>
    <t>1.3.</t>
  </si>
  <si>
    <t>Заключение договора на разработку проектной документации</t>
  </si>
  <si>
    <t>1.4.</t>
  </si>
  <si>
    <t>Получение положительного заключения государственной экологической экспертизы проектной документации</t>
  </si>
  <si>
    <t>1.5.</t>
  </si>
  <si>
    <t>Утверждение проектной документации</t>
  </si>
  <si>
    <t>1.6.</t>
  </si>
  <si>
    <t>Разработка рабочей документации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</si>
  <si>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</si>
  <si>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</si>
  <si>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</si>
  <si>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</si>
  <si>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Получение правоустанавливающих документов для выделения земельного участка под строительство</t>
  </si>
  <si>
    <t>Сетевое строительство (реконструкция) и пусконаладочные работы</t>
  </si>
  <si>
    <t>3.1.</t>
  </si>
  <si>
    <t>Подготовка площадки строительства для подстанций, трассы - для ЛЭП</t>
  </si>
  <si>
    <t>3.2.</t>
  </si>
  <si>
    <t>Поставка основного оборудования</t>
  </si>
  <si>
    <t>3.3.</t>
  </si>
  <si>
    <t>Монтаж основного оборудования</t>
  </si>
  <si>
    <t>3.6.</t>
  </si>
  <si>
    <t>Пусконаладочные работы</t>
  </si>
  <si>
    <t>3.7.</t>
  </si>
  <si>
    <t xml:space="preserve">Завершение строительства </t>
  </si>
  <si>
    <t>Испытания и ввод в эксплуатацию</t>
  </si>
  <si>
    <t>4.1.</t>
  </si>
  <si>
    <t xml:space="preserve">Комплексное опробование оборудования </t>
  </si>
  <si>
    <t>4.2.</t>
  </si>
  <si>
    <t>Оформление (подписание) актов об осуществлении технологического присоединения к электрическим сетям</t>
  </si>
  <si>
    <t>4.3.</t>
  </si>
  <si>
    <t xml:space="preserve">Получение разрешения на ввод объекта в эксплуатацию. </t>
  </si>
  <si>
    <t>4.4.</t>
  </si>
  <si>
    <t>Ввод с эксплуатацию объекта электросетевого хозяйства</t>
  </si>
  <si>
    <t>* Заполняется согласно приложению 3.2.</t>
  </si>
  <si>
    <t>** Градостроительный кодекс Российской Федерации Глава 6 ст.49 п.3</t>
  </si>
  <si>
    <t>*** Закон Рязанской области от 5 августа 2015 г. N 57-ОЗ  "О внесении изменений в статью 11.1 Закона Рязанской области "О градостроительной деятельности на территории Рязанской области" Постановление Правительства РФ от 3 декабря 2014 г. N 1300</t>
  </si>
  <si>
    <t>Предложения по корректировке плана</t>
  </si>
  <si>
    <t>по состоянию на1 квартал 2023г.</t>
  </si>
  <si>
    <t>Отчетный период  2023 год.</t>
  </si>
  <si>
    <t>Строительство ВЛ-10кВ Ф.№8  "ЗТП №3 - ЗТП №7 " п. Мурмино</t>
  </si>
  <si>
    <t>Строительство ВЛ-10кВ Ф.№8  "ЗТП №3 - ЗТП №4 " п. Мурмино</t>
  </si>
  <si>
    <t>Строительство ВЛ-10кВ Ф.№4 "ЗТП №7 - ЗТП №4 " п. Мурмино</t>
  </si>
  <si>
    <t>Строительство ВЛ-10кВ Ф.№4 "ЗТП №7 - ЗТП №5 " п. Мурмино</t>
  </si>
  <si>
    <t>Строительство ВЛ-10кВ Ф.№8  "ЗТП №7 - ЗТП №5 " п. Мурмино</t>
  </si>
  <si>
    <t>Строительство ВЛЗ-10кВ ПС "Заречная" от опоры №25 Ф.№11 г.Скопин м-н Заречный</t>
  </si>
  <si>
    <t>Строительство КЛ-10кВ Ф.№4  "ЗТП №3 - ЗТП №4 " п. Мурмино (до проезжей части)</t>
  </si>
  <si>
    <t>Строительство КЛ-10кВ Ф.№8  "ЗТП №3 - ЗТП №7 " п. Мурмино (до проезжей части)</t>
  </si>
  <si>
    <t>Строительство КЛ-10кВ Ф.№4, 8  ЗТП № 4, 5, 7 п. Мурмино</t>
  </si>
  <si>
    <t>«»   2023 года</t>
  </si>
  <si>
    <t xml:space="preserve"> за 1 квартал 2023 г.</t>
  </si>
  <si>
    <t>Реконструкция Вл-0,4 кВ от ЗТП № 28 н.п. Октябрьский Михайловского района</t>
  </si>
  <si>
    <t>Строительство КТП-6/0,4 кВ №2 п. Первомайский Михайловского р-на</t>
  </si>
  <si>
    <t>Факт</t>
  </si>
  <si>
    <t xml:space="preserve"> Объект в проекте корректирвки исключен</t>
  </si>
  <si>
    <t>Объект планируется перенести в ИП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</si>
</sst>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[$€-401]\ ;\-#,##0.00[$€-401]\ ;\-00[$€-401]\ "/>
    <numFmt numFmtId="165" formatCode="#,##0.00\ [$руб.-419];[Red]\-#,##0.00\ [$руб.-419]"/>
    <numFmt numFmtId="166" formatCode="#,##0.00;\-#,##0.00;\-00;@"/>
    <numFmt numFmtId="167" formatCode="\ #,##0.00&quot;   &quot;;\-#,##0.00&quot;   &quot;;\-00&quot;   &quot;;@\ "/>
    <numFmt numFmtId="168" formatCode="_-* #,##0.00_р_._-;\-* #,##0.00_р_._-;_-* \-??_р_._-;_-@_-"/>
  </numFmts>
  <fonts count="2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Arial11"/>
      <charset val="204"/>
    </font>
    <font>
      <sz val="10"/>
      <color rgb="FF000000"/>
      <name val="Arial"/>
      <family val="2"/>
      <charset val="204"/>
    </font>
    <font>
      <b/>
      <i/>
      <sz val="16"/>
      <color rgb="FF000000"/>
      <name val="Arial11"/>
      <charset val="204"/>
    </font>
    <font>
      <sz val="10"/>
      <name val="Arial"/>
      <family val="2"/>
      <charset val="204"/>
    </font>
    <font>
      <sz val="10"/>
      <color rgb="FF000000"/>
      <name val="Arial1"/>
      <charset val="204"/>
    </font>
    <font>
      <sz val="10"/>
      <name val="Arial Cyr"/>
      <charset val="204"/>
    </font>
    <font>
      <sz val="10"/>
      <color rgb="FF000000"/>
      <name val="Arial11"/>
      <charset val="204"/>
    </font>
    <font>
      <sz val="10"/>
      <color rgb="FF000000"/>
      <name val="Arial2"/>
      <charset val="204"/>
    </font>
    <font>
      <b/>
      <i/>
      <u/>
      <sz val="11"/>
      <color rgb="FF000000"/>
      <name val="Arial1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8">
    <xf numFmtId="0" fontId="0" fillId="0" borderId="0"/>
    <xf numFmtId="164" fontId="2" fillId="0" borderId="0" applyBorder="0" applyProtection="0"/>
    <xf numFmtId="164" fontId="3" fillId="0" borderId="0" applyBorder="0" applyProtection="0">
      <alignment vertical="top"/>
    </xf>
    <xf numFmtId="0" fontId="4" fillId="0" borderId="0" applyBorder="0" applyProtection="0">
      <alignment horizontal="center" textRotation="90"/>
    </xf>
    <xf numFmtId="0" fontId="4" fillId="0" borderId="0" applyBorder="0" applyProtection="0">
      <alignment horizontal="center"/>
    </xf>
    <xf numFmtId="0" fontId="5" fillId="0" borderId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>
      <alignment vertical="top"/>
    </xf>
    <xf numFmtId="0" fontId="3" fillId="0" borderId="0" applyBorder="0" applyProtection="0"/>
    <xf numFmtId="0" fontId="3" fillId="0" borderId="0" applyBorder="0" applyProtection="0">
      <alignment vertical="top"/>
    </xf>
    <xf numFmtId="0" fontId="3" fillId="0" borderId="0" applyBorder="0" applyProtection="0"/>
    <xf numFmtId="0" fontId="3" fillId="0" borderId="0" applyBorder="0" applyProtection="0">
      <alignment vertical="top"/>
    </xf>
    <xf numFmtId="0" fontId="3" fillId="0" borderId="0" applyBorder="0" applyProtection="0">
      <alignment vertical="top"/>
    </xf>
    <xf numFmtId="0" fontId="6" fillId="0" borderId="0" applyBorder="0" applyProtection="0"/>
    <xf numFmtId="0" fontId="3" fillId="0" borderId="0" applyBorder="0" applyProtection="0"/>
    <xf numFmtId="0" fontId="7" fillId="0" borderId="0"/>
    <xf numFmtId="0" fontId="5" fillId="0" borderId="0"/>
    <xf numFmtId="0" fontId="8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6" fillId="0" borderId="0" applyBorder="0" applyProtection="0"/>
    <xf numFmtId="0" fontId="6" fillId="0" borderId="0" applyBorder="0" applyProtection="0"/>
    <xf numFmtId="0" fontId="5" fillId="0" borderId="0"/>
    <xf numFmtId="0" fontId="2" fillId="0" borderId="0"/>
    <xf numFmtId="0" fontId="2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Border="0" applyProtection="0"/>
    <xf numFmtId="0" fontId="20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5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9" fillId="0" borderId="0" applyBorder="0" applyProtection="0"/>
    <xf numFmtId="0" fontId="20" fillId="0" borderId="0" applyBorder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2" fillId="0" borderId="0"/>
    <xf numFmtId="0" fontId="2" fillId="0" borderId="0"/>
    <xf numFmtId="0" fontId="3" fillId="0" borderId="0" applyBorder="0" applyProtection="0"/>
    <xf numFmtId="0" fontId="5" fillId="0" borderId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9" fontId="20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0" fontId="10" fillId="0" borderId="0" applyBorder="0" applyProtection="0"/>
    <xf numFmtId="165" fontId="10" fillId="0" borderId="0" applyBorder="0" applyProtection="0"/>
    <xf numFmtId="166" fontId="2" fillId="0" borderId="0" applyBorder="0" applyProtection="0"/>
    <xf numFmtId="167" fontId="2" fillId="0" borderId="0" applyBorder="0" applyProtection="0"/>
    <xf numFmtId="167" fontId="3" fillId="0" borderId="0" applyBorder="0" applyProtection="0">
      <alignment vertical="top"/>
    </xf>
    <xf numFmtId="166" fontId="2" fillId="0" borderId="0" applyBorder="0" applyProtection="0"/>
    <xf numFmtId="168" fontId="2" fillId="0" borderId="0" applyBorder="0" applyProtection="0"/>
    <xf numFmtId="168" fontId="2" fillId="0" borderId="0" applyBorder="0" applyProtection="0"/>
    <xf numFmtId="168" fontId="2" fillId="0" borderId="0" applyBorder="0" applyProtection="0"/>
  </cellStyleXfs>
  <cellXfs count="116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4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/>
    <xf numFmtId="0" fontId="14" fillId="2" borderId="3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4" fontId="14" fillId="0" borderId="1" xfId="0" applyNumberFormat="1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Border="1"/>
    <xf numFmtId="0" fontId="11" fillId="0" borderId="1" xfId="0" applyFont="1" applyBorder="1" applyAlignment="1">
      <alignment horizontal="justify" vertical="top" wrapText="1"/>
    </xf>
    <xf numFmtId="14" fontId="11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top" wrapText="1"/>
    </xf>
    <xf numFmtId="0" fontId="11" fillId="0" borderId="7" xfId="0" applyFont="1" applyBorder="1" applyAlignment="1">
      <alignment horizontal="justify" vertical="top" wrapText="1"/>
    </xf>
    <xf numFmtId="9" fontId="11" fillId="0" borderId="5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4" fontId="14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14" fillId="3" borderId="1" xfId="0" applyNumberFormat="1" applyFont="1" applyFill="1" applyBorder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justify" vertical="top" wrapText="1"/>
    </xf>
    <xf numFmtId="1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11" fillId="3" borderId="5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4" fontId="11" fillId="0" borderId="2" xfId="0" applyNumberFormat="1" applyFont="1" applyBorder="1" applyAlignment="1">
      <alignment horizontal="center" vertical="center"/>
    </xf>
    <xf numFmtId="14" fontId="11" fillId="0" borderId="10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center"/>
    </xf>
    <xf numFmtId="14" fontId="11" fillId="3" borderId="2" xfId="0" applyNumberFormat="1" applyFont="1" applyFill="1" applyBorder="1" applyAlignment="1">
      <alignment horizontal="center" vertical="center"/>
    </xf>
    <xf numFmtId="14" fontId="14" fillId="0" borderId="2" xfId="0" applyNumberFormat="1" applyFont="1" applyBorder="1" applyAlignment="1">
      <alignment horizontal="center" vertical="center"/>
    </xf>
    <xf numFmtId="0" fontId="11" fillId="0" borderId="1" xfId="0" applyFont="1" applyBorder="1"/>
    <xf numFmtId="0" fontId="11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left"/>
    </xf>
    <xf numFmtId="14" fontId="14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14" fontId="11" fillId="0" borderId="11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4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9" fontId="14" fillId="0" borderId="11" xfId="0" applyNumberFormat="1" applyFont="1" applyBorder="1" applyAlignment="1">
      <alignment horizontal="center" vertical="center" wrapText="1"/>
    </xf>
    <xf numFmtId="9" fontId="11" fillId="0" borderId="11" xfId="0" applyNumberFormat="1" applyFont="1" applyBorder="1" applyAlignment="1">
      <alignment horizontal="center" vertical="center" wrapText="1"/>
    </xf>
    <xf numFmtId="9" fontId="11" fillId="0" borderId="15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9" fontId="11" fillId="0" borderId="1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top" wrapText="1"/>
    </xf>
    <xf numFmtId="14" fontId="14" fillId="0" borderId="11" xfId="0" applyNumberFormat="1" applyFont="1" applyFill="1" applyBorder="1" applyAlignment="1">
      <alignment horizontal="center" vertical="center" wrapText="1"/>
    </xf>
    <xf numFmtId="14" fontId="11" fillId="0" borderId="13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4" fontId="11" fillId="0" borderId="0" xfId="0" applyNumberFormat="1" applyFont="1" applyBorder="1"/>
    <xf numFmtId="14" fontId="11" fillId="0" borderId="1" xfId="0" applyNumberFormat="1" applyFont="1" applyBorder="1" applyAlignment="1">
      <alignment horizontal="center"/>
    </xf>
    <xf numFmtId="9" fontId="11" fillId="0" borderId="6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</cellXfs>
  <cellStyles count="118">
    <cellStyle name="Euro" xfId="1"/>
    <cellStyle name="Euro 2" xfId="2"/>
    <cellStyle name="Heading 1 1" xfId="3"/>
    <cellStyle name="Heading 3" xfId="4"/>
    <cellStyle name="Итог 8 2" xfId="5"/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4" xfId="10"/>
    <cellStyle name="Обычный 15" xfId="11"/>
    <cellStyle name="Обычный 16" xfId="12"/>
    <cellStyle name="Обычный 17" xfId="13"/>
    <cellStyle name="Обычный 18" xfId="14"/>
    <cellStyle name="Обычный 19" xfId="15"/>
    <cellStyle name="Обычный 2" xfId="16"/>
    <cellStyle name="Обычный 2 10" xfId="17"/>
    <cellStyle name="Обычный 2 11" xfId="18"/>
    <cellStyle name="Обычный 2 12" xfId="19"/>
    <cellStyle name="Обычный 2 13" xfId="20"/>
    <cellStyle name="Обычный 2 2" xfId="21"/>
    <cellStyle name="Обычный 2 2 2" xfId="22"/>
    <cellStyle name="Обычный 2 2 2 2" xfId="23"/>
    <cellStyle name="Обычный 2 2 2 2 2" xfId="24"/>
    <cellStyle name="Обычный 2 2 2 2 3" xfId="25"/>
    <cellStyle name="Обычный 2 2 2 3" xfId="26"/>
    <cellStyle name="Обычный 2 2 2 4" xfId="27"/>
    <cellStyle name="Обычный 2 2 2_БуробинаТОП ВЛ-0,4" xfId="28"/>
    <cellStyle name="Обычный 2 2 3" xfId="29"/>
    <cellStyle name="Обычный 2 2 3 2" xfId="30"/>
    <cellStyle name="Обычный 2 2 3 3" xfId="31"/>
    <cellStyle name="Обычный 2 2 4" xfId="32"/>
    <cellStyle name="Обычный 2 2 5" xfId="33"/>
    <cellStyle name="Обычный 2 2 6" xfId="34"/>
    <cellStyle name="Обычный 2 2 7" xfId="35"/>
    <cellStyle name="Обычный 2 2 8" xfId="36"/>
    <cellStyle name="Обычный 2 2_БуробинаТОП ВЛ-0,4" xfId="37"/>
    <cellStyle name="Обычный 2 3" xfId="38"/>
    <cellStyle name="Обычный 2 4" xfId="39"/>
    <cellStyle name="Обычный 2 5" xfId="40"/>
    <cellStyle name="Обычный 2 6" xfId="41"/>
    <cellStyle name="Обычный 2 7" xfId="42"/>
    <cellStyle name="Обычный 2 8" xfId="43"/>
    <cellStyle name="Обычный 2 9" xfId="44"/>
    <cellStyle name="Обычный 2_12-01Матявин ПР ВЛ-0,4" xfId="55"/>
    <cellStyle name="Обычный 20" xfId="45"/>
    <cellStyle name="Обычный 21" xfId="46"/>
    <cellStyle name="Обычный 22" xfId="47"/>
    <cellStyle name="Обычный 23" xfId="48"/>
    <cellStyle name="Обычный 24" xfId="49"/>
    <cellStyle name="Обычный 25" xfId="50"/>
    <cellStyle name="Обычный 26" xfId="51"/>
    <cellStyle name="Обычный 27" xfId="52"/>
    <cellStyle name="Обычный 28" xfId="53"/>
    <cellStyle name="Обычный 29" xfId="54"/>
    <cellStyle name="Обычный 3" xfId="56"/>
    <cellStyle name="Обычный 3 2" xfId="57"/>
    <cellStyle name="Обычный 3 3" xfId="58"/>
    <cellStyle name="Обычный 3 4" xfId="59"/>
    <cellStyle name="Обычный 3 5" xfId="60"/>
    <cellStyle name="Обычный 3 6" xfId="61"/>
    <cellStyle name="Обычный 30" xfId="62"/>
    <cellStyle name="Обычный 31" xfId="63"/>
    <cellStyle name="Обычный 32" xfId="64"/>
    <cellStyle name="Обычный 33" xfId="65"/>
    <cellStyle name="Обычный 34" xfId="66"/>
    <cellStyle name="Обычный 34 2" xfId="67"/>
    <cellStyle name="Обычный 35" xfId="68"/>
    <cellStyle name="Обычный 35 2" xfId="69"/>
    <cellStyle name="Обычный 36" xfId="70"/>
    <cellStyle name="Обычный 36 2" xfId="71"/>
    <cellStyle name="Обычный 37" xfId="72"/>
    <cellStyle name="Обычный 37 2" xfId="73"/>
    <cellStyle name="Обычный 38" xfId="74"/>
    <cellStyle name="Обычный 38 2" xfId="75"/>
    <cellStyle name="Обычный 39" xfId="76"/>
    <cellStyle name="Обычный 39 2" xfId="77"/>
    <cellStyle name="Обычный 4" xfId="78"/>
    <cellStyle name="Обычный 4 2" xfId="79"/>
    <cellStyle name="Обычный 4 3" xfId="80"/>
    <cellStyle name="Обычный 40" xfId="81"/>
    <cellStyle name="Обычный 40 2" xfId="82"/>
    <cellStyle name="Обычный 41" xfId="83"/>
    <cellStyle name="Обычный 41 2" xfId="84"/>
    <cellStyle name="Обычный 42" xfId="85"/>
    <cellStyle name="Обычный 42 2" xfId="86"/>
    <cellStyle name="Обычный 43" xfId="87"/>
    <cellStyle name="Обычный 43 2" xfId="88"/>
    <cellStyle name="Обычный 44" xfId="89"/>
    <cellStyle name="Обычный 44 2" xfId="90"/>
    <cellStyle name="Обычный 45" xfId="91"/>
    <cellStyle name="Обычный 45 2" xfId="92"/>
    <cellStyle name="Обычный 46" xfId="93"/>
    <cellStyle name="Обычный 46 2" xfId="94"/>
    <cellStyle name="Обычный 47" xfId="95"/>
    <cellStyle name="Обычный 47 2" xfId="96"/>
    <cellStyle name="Обычный 48" xfId="97"/>
    <cellStyle name="Обычный 49" xfId="98"/>
    <cellStyle name="Обычный 5" xfId="99"/>
    <cellStyle name="Обычный 5 2" xfId="100"/>
    <cellStyle name="Обычный 6" xfId="101"/>
    <cellStyle name="Обычный 7" xfId="102"/>
    <cellStyle name="Обычный 8" xfId="103"/>
    <cellStyle name="Обычный 9" xfId="104"/>
    <cellStyle name="Процентный 2" xfId="105"/>
    <cellStyle name="Процентный 2 2" xfId="106"/>
    <cellStyle name="Процентный 3" xfId="107"/>
    <cellStyle name="Процентный 4" xfId="108"/>
    <cellStyle name="Результат 1" xfId="109"/>
    <cellStyle name="Результат2" xfId="110"/>
    <cellStyle name="Финансовый 2" xfId="111"/>
    <cellStyle name="Финансовый 2 2" xfId="112"/>
    <cellStyle name="Финансовый 2 3" xfId="113"/>
    <cellStyle name="Финансовый 3" xfId="114"/>
    <cellStyle name="Финансовый 4" xfId="115"/>
    <cellStyle name="Финансовый 5" xfId="116"/>
    <cellStyle name="Финансовый 6" xfId="11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BF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MJ48"/>
  <sheetViews>
    <sheetView zoomScale="85" zoomScaleNormal="85" workbookViewId="0">
      <selection activeCell="A4" sqref="A4:L5"/>
    </sheetView>
  </sheetViews>
  <sheetFormatPr defaultColWidth="11.5703125" defaultRowHeight="15.75"/>
  <cols>
    <col min="1" max="1" width="8.7109375" style="1" customWidth="1"/>
    <col min="2" max="2" width="66.28515625" style="1" customWidth="1"/>
    <col min="3" max="3" width="12.28515625" style="1" customWidth="1"/>
    <col min="4" max="4" width="12.5703125" style="1" customWidth="1"/>
    <col min="5" max="6" width="11.5703125" style="1" hidden="1"/>
    <col min="7" max="7" width="11.85546875" style="1" customWidth="1"/>
    <col min="8" max="8" width="15.28515625" style="1" customWidth="1"/>
    <col min="9" max="10" width="17.85546875" style="1" customWidth="1"/>
    <col min="11" max="11" width="28.7109375" style="1" customWidth="1"/>
    <col min="12" max="12" width="31.42578125" style="1" customWidth="1"/>
    <col min="13" max="252" width="8.7109375" style="1" customWidth="1"/>
    <col min="253" max="253" width="36.85546875" style="1" customWidth="1"/>
    <col min="254" max="254" width="8.7109375" style="1" customWidth="1"/>
    <col min="255" max="255" width="12.5703125" style="1" customWidth="1"/>
    <col min="256" max="1024" width="11.5703125" style="1" hidden="1"/>
  </cols>
  <sheetData>
    <row r="1" spans="1:44">
      <c r="L1" s="2" t="s">
        <v>0</v>
      </c>
    </row>
    <row r="2" spans="1:44">
      <c r="L2" s="3" t="s">
        <v>1</v>
      </c>
    </row>
    <row r="3" spans="1:44">
      <c r="L3" s="3" t="s">
        <v>2</v>
      </c>
    </row>
    <row r="4" spans="1:44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7" t="s">
        <v>4</v>
      </c>
    </row>
    <row r="7" spans="1:44">
      <c r="A7" s="8"/>
      <c r="B7" s="8"/>
      <c r="C7" s="8"/>
      <c r="D7" s="8"/>
      <c r="E7" s="8"/>
      <c r="F7" s="8"/>
      <c r="G7" s="8"/>
      <c r="H7" s="8"/>
      <c r="I7" s="8"/>
      <c r="J7" s="8"/>
      <c r="K7" s="105" t="s">
        <v>5</v>
      </c>
      <c r="L7" s="105"/>
    </row>
    <row r="8" spans="1:4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>
      <c r="A9" s="9"/>
      <c r="B9" s="9"/>
      <c r="C9" s="9"/>
      <c r="D9" s="9"/>
      <c r="E9" s="9"/>
      <c r="F9" s="9"/>
      <c r="G9" s="9"/>
      <c r="H9" s="9"/>
      <c r="I9" s="9"/>
      <c r="J9" s="9"/>
      <c r="K9" s="105" t="s">
        <v>6</v>
      </c>
      <c r="L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7" t="s">
        <v>73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7" t="s">
        <v>7</v>
      </c>
    </row>
    <row r="12" spans="1:44" ht="20.25">
      <c r="A12" s="10"/>
      <c r="B12" s="7" t="s">
        <v>8</v>
      </c>
      <c r="C12" s="11" t="s">
        <v>65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 ht="20.25">
      <c r="A13" s="12"/>
      <c r="B13" s="12"/>
      <c r="C13" s="11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">
        <v>63</v>
      </c>
      <c r="B14" s="107"/>
      <c r="C14" s="13"/>
      <c r="D14" s="13"/>
      <c r="E14" s="13"/>
      <c r="F14" s="13"/>
      <c r="G14" s="13"/>
      <c r="H14" s="13"/>
      <c r="I14" s="13"/>
      <c r="J14" s="13"/>
      <c r="K14" s="13"/>
      <c r="L14" s="14"/>
    </row>
    <row r="15" spans="1:44" ht="15.7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5"/>
      <c r="L15" s="13"/>
    </row>
    <row r="16" spans="1:44">
      <c r="A16" s="108" t="s">
        <v>62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10"/>
      <c r="H18" s="110"/>
      <c r="I18" s="109" t="s">
        <v>12</v>
      </c>
      <c r="J18" s="109" t="s">
        <v>13</v>
      </c>
      <c r="K18" s="109" t="s">
        <v>14</v>
      </c>
      <c r="L18" s="109" t="s">
        <v>15</v>
      </c>
    </row>
    <row r="19" spans="1:12" ht="28.5" customHeight="1">
      <c r="A19" s="109"/>
      <c r="B19" s="109"/>
      <c r="C19" s="113" t="s">
        <v>16</v>
      </c>
      <c r="D19" s="113"/>
      <c r="E19" s="19"/>
      <c r="F19" s="20"/>
      <c r="G19" s="113" t="s">
        <v>17</v>
      </c>
      <c r="H19" s="113"/>
      <c r="I19" s="109"/>
      <c r="J19" s="109"/>
      <c r="K19" s="109"/>
      <c r="L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21" t="s">
        <v>18</v>
      </c>
      <c r="H20" s="21" t="s">
        <v>19</v>
      </c>
      <c r="I20" s="109"/>
      <c r="J20" s="109"/>
      <c r="K20" s="109"/>
      <c r="L20" s="109"/>
    </row>
    <row r="21" spans="1:12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</row>
    <row r="22" spans="1:12" ht="31.5">
      <c r="A22" s="23">
        <v>1</v>
      </c>
      <c r="B22" s="24" t="s">
        <v>20</v>
      </c>
      <c r="C22" s="90">
        <v>44927</v>
      </c>
      <c r="D22" s="71">
        <f>C22+30</f>
        <v>44957</v>
      </c>
      <c r="E22" s="22"/>
      <c r="F22" s="22"/>
      <c r="G22" s="25"/>
      <c r="H22" s="47"/>
      <c r="I22" s="26"/>
      <c r="J22" s="26"/>
      <c r="K22" s="27"/>
      <c r="L22" s="32" t="s">
        <v>78</v>
      </c>
    </row>
    <row r="23" spans="1:12">
      <c r="A23" s="23" t="s">
        <v>21</v>
      </c>
      <c r="B23" s="29" t="s">
        <v>22</v>
      </c>
      <c r="C23" s="73"/>
      <c r="D23" s="73"/>
      <c r="E23" s="31"/>
      <c r="F23" s="31"/>
      <c r="G23" s="31"/>
      <c r="H23" s="31"/>
      <c r="I23" s="30"/>
      <c r="J23" s="30"/>
      <c r="K23" s="31"/>
      <c r="L23" s="27"/>
    </row>
    <row r="24" spans="1:12">
      <c r="A24" s="23" t="s">
        <v>23</v>
      </c>
      <c r="B24" s="29" t="s">
        <v>24</v>
      </c>
      <c r="C24" s="73"/>
      <c r="D24" s="73"/>
      <c r="E24" s="31"/>
      <c r="F24" s="31"/>
      <c r="G24" s="31"/>
      <c r="H24" s="31"/>
      <c r="I24" s="30"/>
      <c r="J24" s="30"/>
      <c r="K24" s="31"/>
      <c r="L24" s="27"/>
    </row>
    <row r="25" spans="1:12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31"/>
      <c r="F25" s="31"/>
      <c r="G25" s="35"/>
      <c r="H25" s="48"/>
      <c r="I25" s="30"/>
      <c r="J25" s="30"/>
      <c r="K25" s="27"/>
      <c r="L25" s="27"/>
    </row>
    <row r="26" spans="1:12" ht="31.5">
      <c r="A26" s="23" t="s">
        <v>27</v>
      </c>
      <c r="B26" s="32" t="s">
        <v>28</v>
      </c>
      <c r="C26" s="73"/>
      <c r="D26" s="73"/>
      <c r="E26" s="31"/>
      <c r="F26" s="31"/>
      <c r="G26" s="31"/>
      <c r="H26" s="31"/>
      <c r="I26" s="30"/>
      <c r="J26" s="30"/>
      <c r="K26" s="31"/>
      <c r="L26" s="27"/>
    </row>
    <row r="27" spans="1:12">
      <c r="A27" s="23" t="s">
        <v>29</v>
      </c>
      <c r="B27" s="34" t="s">
        <v>30</v>
      </c>
      <c r="C27" s="74">
        <f>D25</f>
        <v>45017</v>
      </c>
      <c r="D27" s="74">
        <f>C27</f>
        <v>45017</v>
      </c>
      <c r="E27" s="31"/>
      <c r="F27" s="31"/>
      <c r="G27" s="48"/>
      <c r="H27" s="48"/>
      <c r="I27" s="30"/>
      <c r="J27" s="30"/>
      <c r="K27" s="31"/>
      <c r="L27" s="27"/>
    </row>
    <row r="28" spans="1:12">
      <c r="A28" s="23" t="s">
        <v>31</v>
      </c>
      <c r="B28" s="34" t="s">
        <v>32</v>
      </c>
      <c r="C28" s="74">
        <f>D27</f>
        <v>45017</v>
      </c>
      <c r="D28" s="77">
        <f>C28+14</f>
        <v>45031</v>
      </c>
      <c r="E28" s="49"/>
      <c r="F28" s="27"/>
      <c r="G28" s="48"/>
      <c r="H28" s="48"/>
      <c r="I28" s="30"/>
      <c r="J28" s="30"/>
      <c r="K28" s="27"/>
      <c r="L28" s="27"/>
    </row>
    <row r="29" spans="1:12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51"/>
      <c r="F29" s="51"/>
      <c r="G29" s="47"/>
      <c r="H29" s="50"/>
      <c r="I29" s="26"/>
      <c r="J29" s="26"/>
      <c r="K29" s="27"/>
      <c r="L29" s="27"/>
    </row>
    <row r="30" spans="1:12" ht="31.5">
      <c r="A30" s="23" t="s">
        <v>34</v>
      </c>
      <c r="B30" s="34" t="s">
        <v>35</v>
      </c>
      <c r="C30" s="74">
        <f>C29</f>
        <v>45031</v>
      </c>
      <c r="D30" s="77">
        <f>C30+30</f>
        <v>45061</v>
      </c>
      <c r="E30" s="27"/>
      <c r="F30" s="27"/>
      <c r="G30" s="48"/>
      <c r="H30" s="52"/>
      <c r="I30" s="30"/>
      <c r="J30" s="30"/>
      <c r="K30" s="27"/>
      <c r="L30" s="27"/>
    </row>
    <row r="31" spans="1:12" ht="31.5">
      <c r="A31" s="23" t="s">
        <v>36</v>
      </c>
      <c r="B31" s="34" t="s">
        <v>37</v>
      </c>
      <c r="C31" s="74"/>
      <c r="D31" s="77"/>
      <c r="E31" s="27"/>
      <c r="F31" s="27"/>
      <c r="G31" s="48"/>
      <c r="H31" s="48"/>
      <c r="I31" s="30"/>
      <c r="J31" s="30"/>
      <c r="K31" s="27"/>
      <c r="L31" s="27"/>
    </row>
    <row r="32" spans="1:12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51"/>
      <c r="F32" s="51"/>
      <c r="G32" s="47"/>
      <c r="H32" s="50"/>
      <c r="I32" s="26"/>
      <c r="J32" s="26"/>
      <c r="K32" s="27"/>
      <c r="L32" s="27"/>
    </row>
    <row r="33" spans="1:12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27"/>
      <c r="F33" s="27"/>
      <c r="G33" s="52"/>
      <c r="H33" s="52"/>
      <c r="I33" s="36"/>
      <c r="J33" s="36"/>
      <c r="K33" s="27"/>
      <c r="L33" s="27"/>
    </row>
    <row r="34" spans="1:12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27"/>
      <c r="F34" s="27"/>
      <c r="G34" s="52"/>
      <c r="H34" s="52"/>
      <c r="I34" s="36"/>
      <c r="J34" s="36"/>
      <c r="K34" s="27"/>
      <c r="L34" s="27"/>
    </row>
    <row r="35" spans="1:12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27"/>
      <c r="G35" s="27"/>
      <c r="H35" s="52"/>
      <c r="I35" s="36"/>
      <c r="J35" s="36"/>
      <c r="K35" s="27"/>
      <c r="L35" s="27"/>
    </row>
    <row r="36" spans="1:12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27"/>
      <c r="F36" s="27"/>
      <c r="G36" s="52"/>
      <c r="H36" s="52"/>
      <c r="I36" s="36"/>
      <c r="J36" s="36"/>
      <c r="K36" s="27"/>
      <c r="L36" s="27"/>
    </row>
    <row r="37" spans="1:12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27"/>
      <c r="F37" s="27"/>
      <c r="G37" s="52"/>
      <c r="H37" s="52"/>
      <c r="I37" s="36"/>
      <c r="J37" s="36"/>
      <c r="K37" s="27"/>
      <c r="L37" s="27"/>
    </row>
    <row r="38" spans="1:12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1"/>
      <c r="F38" s="51"/>
      <c r="G38" s="50"/>
      <c r="H38" s="50"/>
      <c r="I38" s="26"/>
      <c r="J38" s="26"/>
      <c r="K38" s="27"/>
      <c r="L38" s="27"/>
    </row>
    <row r="39" spans="1:12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27"/>
      <c r="F39" s="27"/>
      <c r="G39" s="53"/>
      <c r="H39" s="54"/>
      <c r="I39" s="36"/>
      <c r="J39" s="36"/>
      <c r="K39" s="27"/>
      <c r="L39" s="27"/>
    </row>
    <row r="40" spans="1:12" ht="31.5">
      <c r="A40" s="23" t="s">
        <v>52</v>
      </c>
      <c r="B40" s="55" t="s">
        <v>53</v>
      </c>
      <c r="C40" s="91"/>
      <c r="D40" s="79"/>
      <c r="E40" s="57"/>
      <c r="F40" s="57"/>
      <c r="G40" s="58"/>
      <c r="H40" s="58"/>
      <c r="I40" s="39"/>
      <c r="J40" s="39"/>
      <c r="K40" s="31"/>
      <c r="L40" s="27"/>
    </row>
    <row r="41" spans="1:12">
      <c r="A41" s="40" t="s">
        <v>54</v>
      </c>
      <c r="B41" s="41" t="s">
        <v>55</v>
      </c>
      <c r="C41" s="77">
        <f>D39</f>
        <v>45230</v>
      </c>
      <c r="D41" s="77">
        <f>C41+30</f>
        <v>45260</v>
      </c>
      <c r="E41" s="27"/>
      <c r="F41" s="27"/>
      <c r="G41" s="59"/>
      <c r="H41" s="59"/>
      <c r="I41" s="36"/>
      <c r="J41" s="36"/>
      <c r="K41" s="42"/>
      <c r="L41" s="27"/>
    </row>
    <row r="42" spans="1:12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60"/>
      <c r="F42" s="60"/>
      <c r="G42" s="50"/>
      <c r="H42" s="52"/>
      <c r="I42" s="30"/>
      <c r="J42" s="30"/>
      <c r="K42" s="31"/>
      <c r="L42" s="27"/>
    </row>
    <row r="43" spans="1:12">
      <c r="A43" s="44" t="s">
        <v>58</v>
      </c>
      <c r="B43" s="44"/>
      <c r="C43" s="44"/>
      <c r="D43" s="44"/>
    </row>
    <row r="44" spans="1:12">
      <c r="A44" s="44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8">
    <mergeCell ref="A45:L45"/>
    <mergeCell ref="A47:L47"/>
    <mergeCell ref="I18:I20"/>
    <mergeCell ref="J18:J20"/>
    <mergeCell ref="K18:K20"/>
    <mergeCell ref="L18:L20"/>
    <mergeCell ref="C19:D19"/>
    <mergeCell ref="G19:H19"/>
    <mergeCell ref="A14:B14"/>
    <mergeCell ref="A16:B16"/>
    <mergeCell ref="A18:A20"/>
    <mergeCell ref="B18:B20"/>
    <mergeCell ref="C18:H18"/>
    <mergeCell ref="A4:L4"/>
    <mergeCell ref="A5:L5"/>
    <mergeCell ref="K7:L7"/>
    <mergeCell ref="A8:L8"/>
    <mergeCell ref="K9:L9"/>
  </mergeCells>
  <pageMargins left="0.70833333333333304" right="0.70833333333333304" top="0.74791666666666701" bottom="0.15763888888888899" header="0.51180555555555496" footer="0.51180555555555496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48"/>
  <sheetViews>
    <sheetView zoomScale="70" zoomScaleNormal="70" workbookViewId="0">
      <selection activeCell="A5" sqref="A5:J5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5" width="14.28515625" style="13" customWidth="1"/>
    <col min="6" max="6" width="15.28515625" style="13" customWidth="1"/>
    <col min="7" max="8" width="17.85546875" style="13" customWidth="1"/>
    <col min="9" max="9" width="28.7109375" style="13" customWidth="1"/>
    <col min="10" max="10" width="31.42578125" style="13" customWidth="1"/>
    <col min="11" max="250" width="8.7109375" style="13" customWidth="1"/>
    <col min="251" max="251" width="36.85546875" style="13" customWidth="1"/>
    <col min="252" max="252" width="8.7109375" style="13" customWidth="1"/>
    <col min="253" max="253" width="12.5703125" style="13" customWidth="1"/>
    <col min="254" max="1022" width="11.5703125" style="13"/>
  </cols>
  <sheetData>
    <row r="1" spans="1:42">
      <c r="J1" s="2" t="s">
        <v>0</v>
      </c>
    </row>
    <row r="2" spans="1:42">
      <c r="J2" s="3" t="s">
        <v>1</v>
      </c>
    </row>
    <row r="3" spans="1:42">
      <c r="J3" s="3" t="s">
        <v>2</v>
      </c>
    </row>
    <row r="4" spans="1:42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42">
      <c r="A6" s="5"/>
      <c r="B6" s="5"/>
      <c r="C6" s="5"/>
      <c r="D6" s="5"/>
      <c r="E6" s="5"/>
      <c r="F6" s="5"/>
      <c r="G6" s="5"/>
      <c r="H6" s="5"/>
      <c r="I6" s="6"/>
      <c r="J6" s="93" t="s">
        <v>4</v>
      </c>
    </row>
    <row r="7" spans="1:42">
      <c r="A7" s="8"/>
      <c r="B7" s="8"/>
      <c r="C7" s="8"/>
      <c r="D7" s="8"/>
      <c r="E7" s="8"/>
      <c r="F7" s="8"/>
      <c r="G7" s="8"/>
      <c r="H7" s="8"/>
      <c r="I7" s="105" t="s">
        <v>5</v>
      </c>
      <c r="J7" s="105"/>
    </row>
    <row r="8" spans="1:42">
      <c r="A8" s="106"/>
      <c r="B8" s="106"/>
      <c r="C8" s="106"/>
      <c r="D8" s="106"/>
      <c r="E8" s="106"/>
      <c r="F8" s="106"/>
      <c r="G8" s="106"/>
      <c r="H8" s="106"/>
      <c r="I8" s="106"/>
      <c r="J8" s="106"/>
    </row>
    <row r="9" spans="1:42">
      <c r="A9" s="9"/>
      <c r="B9" s="9"/>
      <c r="C9" s="9"/>
      <c r="D9" s="9"/>
      <c r="E9" s="9"/>
      <c r="F9" s="9"/>
      <c r="G9" s="9"/>
      <c r="H9" s="9"/>
      <c r="I9" s="105" t="s">
        <v>6</v>
      </c>
      <c r="J9" s="105"/>
    </row>
    <row r="10" spans="1:42">
      <c r="A10" s="8"/>
      <c r="B10" s="8"/>
      <c r="C10" s="8"/>
      <c r="D10" s="8"/>
      <c r="E10" s="8"/>
      <c r="F10" s="8"/>
      <c r="G10" s="8"/>
      <c r="H10" s="8"/>
      <c r="I10" s="8"/>
      <c r="J10" s="93" t="s">
        <v>73</v>
      </c>
    </row>
    <row r="11" spans="1:42">
      <c r="A11" s="8"/>
      <c r="B11" s="8"/>
      <c r="C11" s="8"/>
      <c r="D11" s="8"/>
      <c r="E11" s="8"/>
      <c r="F11" s="8"/>
      <c r="G11" s="8"/>
      <c r="H11" s="8"/>
      <c r="I11" s="8"/>
      <c r="J11" s="93" t="s">
        <v>7</v>
      </c>
    </row>
    <row r="12" spans="1:42" ht="20.25">
      <c r="A12" s="10"/>
      <c r="B12" s="93" t="s">
        <v>8</v>
      </c>
      <c r="C12" s="11" t="s">
        <v>75</v>
      </c>
      <c r="D12" s="11"/>
      <c r="E12" s="11"/>
      <c r="F12" s="11"/>
      <c r="G12" s="11"/>
      <c r="H12" s="11"/>
      <c r="I12" s="11"/>
      <c r="J12" s="11"/>
    </row>
    <row r="13" spans="1:42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42">
      <c r="A14" s="107" t="str">
        <f>'ВЛ-10кВ Ф8 ЗТП№3-4 Мурмино'!A14:B14</f>
        <v>Отчетный период  2023 год.</v>
      </c>
      <c r="B14" s="107"/>
      <c r="J14" s="14"/>
    </row>
    <row r="15" spans="1:42" ht="15.75" customHeight="1">
      <c r="I15" s="15"/>
    </row>
    <row r="16" spans="1:42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</row>
    <row r="17" spans="1:10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</row>
    <row r="18" spans="1:10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09" t="s">
        <v>12</v>
      </c>
      <c r="H18" s="109" t="s">
        <v>13</v>
      </c>
      <c r="I18" s="109" t="s">
        <v>14</v>
      </c>
      <c r="J18" s="109" t="s">
        <v>15</v>
      </c>
    </row>
    <row r="19" spans="1:10" ht="28.5" customHeight="1">
      <c r="A19" s="109"/>
      <c r="B19" s="109"/>
      <c r="C19" s="113" t="s">
        <v>16</v>
      </c>
      <c r="D19" s="113"/>
      <c r="E19" s="113" t="s">
        <v>77</v>
      </c>
      <c r="F19" s="113"/>
      <c r="G19" s="109"/>
      <c r="H19" s="109"/>
      <c r="I19" s="109"/>
      <c r="J19" s="109"/>
    </row>
    <row r="20" spans="1:10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109"/>
      <c r="H20" s="109"/>
      <c r="I20" s="109"/>
      <c r="J20" s="109"/>
    </row>
    <row r="21" spans="1:10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</row>
    <row r="22" spans="1:10">
      <c r="A22" s="23">
        <v>1</v>
      </c>
      <c r="B22" s="24" t="s">
        <v>20</v>
      </c>
      <c r="C22" s="90">
        <v>44927</v>
      </c>
      <c r="D22" s="71">
        <f>C22+30</f>
        <v>44957</v>
      </c>
      <c r="E22" s="71"/>
      <c r="F22" s="71"/>
      <c r="G22" s="84"/>
      <c r="H22" s="84"/>
      <c r="I22" s="27"/>
      <c r="J22" s="28"/>
    </row>
    <row r="23" spans="1:10">
      <c r="A23" s="23" t="s">
        <v>21</v>
      </c>
      <c r="B23" s="41" t="s">
        <v>22</v>
      </c>
      <c r="C23" s="73"/>
      <c r="D23" s="73"/>
      <c r="E23" s="73"/>
      <c r="F23" s="73"/>
      <c r="G23" s="85"/>
      <c r="H23" s="85"/>
      <c r="I23" s="31"/>
      <c r="J23" s="27"/>
    </row>
    <row r="24" spans="1:10">
      <c r="A24" s="23" t="s">
        <v>23</v>
      </c>
      <c r="B24" s="41" t="s">
        <v>24</v>
      </c>
      <c r="C24" s="73"/>
      <c r="D24" s="73"/>
      <c r="E24" s="73"/>
      <c r="F24" s="73"/>
      <c r="G24" s="85"/>
      <c r="H24" s="85"/>
      <c r="I24" s="31"/>
      <c r="J24" s="27"/>
    </row>
    <row r="25" spans="1:10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74"/>
      <c r="F25" s="74"/>
      <c r="G25" s="86"/>
      <c r="H25" s="85"/>
      <c r="I25" s="27"/>
      <c r="J25" s="27"/>
    </row>
    <row r="26" spans="1:10" ht="31.5">
      <c r="A26" s="23" t="s">
        <v>27</v>
      </c>
      <c r="B26" s="32" t="s">
        <v>28</v>
      </c>
      <c r="C26" s="73"/>
      <c r="D26" s="73"/>
      <c r="E26" s="73"/>
      <c r="F26" s="74"/>
      <c r="G26" s="85"/>
      <c r="H26" s="85"/>
      <c r="I26" s="31"/>
      <c r="J26" s="27"/>
    </row>
    <row r="27" spans="1:10">
      <c r="A27" s="23" t="s">
        <v>29</v>
      </c>
      <c r="B27" s="37" t="s">
        <v>30</v>
      </c>
      <c r="C27" s="74">
        <f>D25</f>
        <v>45017</v>
      </c>
      <c r="D27" s="74">
        <f>C27</f>
        <v>45017</v>
      </c>
      <c r="E27" s="74"/>
      <c r="F27" s="74"/>
      <c r="G27" s="85"/>
      <c r="H27" s="85"/>
      <c r="I27" s="31"/>
      <c r="J27" s="27"/>
    </row>
    <row r="28" spans="1:10">
      <c r="A28" s="23" t="s">
        <v>31</v>
      </c>
      <c r="B28" s="37" t="s">
        <v>32</v>
      </c>
      <c r="C28" s="74">
        <f>D27</f>
        <v>45017</v>
      </c>
      <c r="D28" s="77">
        <f>C28+14</f>
        <v>45031</v>
      </c>
      <c r="E28" s="74"/>
      <c r="F28" s="74"/>
      <c r="G28" s="85"/>
      <c r="H28" s="85"/>
      <c r="I28" s="27"/>
      <c r="J28" s="27"/>
    </row>
    <row r="29" spans="1:10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71"/>
      <c r="F29" s="75"/>
      <c r="G29" s="84"/>
      <c r="H29" s="84"/>
      <c r="I29" s="27"/>
      <c r="J29" s="27"/>
    </row>
    <row r="30" spans="1:10" ht="31.5">
      <c r="A30" s="23" t="s">
        <v>34</v>
      </c>
      <c r="B30" s="37" t="s">
        <v>35</v>
      </c>
      <c r="C30" s="74">
        <f>C29</f>
        <v>45031</v>
      </c>
      <c r="D30" s="77">
        <f>C30+30</f>
        <v>45061</v>
      </c>
      <c r="E30" s="74"/>
      <c r="F30" s="77"/>
      <c r="G30" s="85"/>
      <c r="H30" s="85"/>
      <c r="I30" s="27"/>
      <c r="J30" s="27"/>
    </row>
    <row r="31" spans="1:10" ht="31.5">
      <c r="A31" s="23" t="s">
        <v>36</v>
      </c>
      <c r="B31" s="37" t="s">
        <v>37</v>
      </c>
      <c r="C31" s="74"/>
      <c r="D31" s="77"/>
      <c r="E31" s="77"/>
      <c r="F31" s="77"/>
      <c r="G31" s="88"/>
      <c r="H31" s="85"/>
      <c r="I31" s="27"/>
      <c r="J31" s="27"/>
    </row>
    <row r="32" spans="1:10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47"/>
      <c r="F32" s="50"/>
      <c r="G32" s="26"/>
      <c r="H32" s="26"/>
      <c r="I32" s="27"/>
      <c r="J32" s="27"/>
    </row>
    <row r="33" spans="1:10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52"/>
      <c r="F33" s="52"/>
      <c r="G33" s="36"/>
      <c r="H33" s="36"/>
      <c r="I33" s="27"/>
      <c r="J33" s="27"/>
    </row>
    <row r="34" spans="1:10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52">
        <v>44984</v>
      </c>
      <c r="F34" s="52">
        <v>44984</v>
      </c>
      <c r="G34" s="36"/>
      <c r="H34" s="36"/>
      <c r="I34" s="27"/>
      <c r="J34" s="27"/>
    </row>
    <row r="35" spans="1:10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52"/>
      <c r="G35" s="36"/>
      <c r="H35" s="36"/>
      <c r="I35" s="27"/>
      <c r="J35" s="27"/>
    </row>
    <row r="36" spans="1:10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52"/>
      <c r="F36" s="52"/>
      <c r="G36" s="36"/>
      <c r="H36" s="36"/>
      <c r="I36" s="27"/>
      <c r="J36" s="27"/>
    </row>
    <row r="37" spans="1:10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52"/>
      <c r="F37" s="52"/>
      <c r="G37" s="36"/>
      <c r="H37" s="36"/>
      <c r="I37" s="27"/>
      <c r="J37" s="27"/>
    </row>
    <row r="38" spans="1:10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0"/>
      <c r="F38" s="50"/>
      <c r="G38" s="26"/>
      <c r="H38" s="26"/>
      <c r="I38" s="27"/>
      <c r="J38" s="27"/>
    </row>
    <row r="39" spans="1:10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53"/>
      <c r="F39" s="54"/>
      <c r="G39" s="36"/>
      <c r="H39" s="36"/>
      <c r="I39" s="27"/>
      <c r="J39" s="27"/>
    </row>
    <row r="40" spans="1:10" ht="31.5">
      <c r="A40" s="23" t="s">
        <v>52</v>
      </c>
      <c r="B40" s="55" t="s">
        <v>53</v>
      </c>
      <c r="C40" s="91"/>
      <c r="D40" s="79"/>
      <c r="E40" s="58"/>
      <c r="F40" s="58"/>
      <c r="G40" s="39"/>
      <c r="H40" s="39"/>
      <c r="I40" s="31"/>
      <c r="J40" s="27"/>
    </row>
    <row r="41" spans="1:10">
      <c r="A41" s="40" t="s">
        <v>54</v>
      </c>
      <c r="B41" s="41" t="s">
        <v>55</v>
      </c>
      <c r="C41" s="77">
        <f>D39</f>
        <v>45230</v>
      </c>
      <c r="D41" s="77">
        <f>C41+30</f>
        <v>45260</v>
      </c>
      <c r="E41" s="59"/>
      <c r="F41" s="54"/>
      <c r="G41" s="36"/>
      <c r="H41" s="36"/>
      <c r="I41" s="42"/>
      <c r="J41" s="27"/>
    </row>
    <row r="42" spans="1:10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50"/>
      <c r="F42" s="54"/>
      <c r="G42" s="36"/>
      <c r="H42" s="26"/>
      <c r="I42" s="31"/>
      <c r="J42" s="27"/>
    </row>
    <row r="43" spans="1:10">
      <c r="A43" s="92" t="s">
        <v>58</v>
      </c>
      <c r="B43" s="92"/>
      <c r="C43" s="92"/>
      <c r="D43" s="92"/>
    </row>
    <row r="44" spans="1:10">
      <c r="A44" s="92" t="s">
        <v>59</v>
      </c>
      <c r="B44" s="45"/>
      <c r="C44" s="45"/>
      <c r="D44" s="45"/>
    </row>
    <row r="45" spans="1:10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</row>
    <row r="46" spans="1:10">
      <c r="A46" s="92"/>
      <c r="B46" s="92"/>
      <c r="C46" s="92"/>
      <c r="D46" s="92"/>
      <c r="E46" s="92"/>
      <c r="F46" s="92"/>
      <c r="G46" s="92"/>
      <c r="H46" s="92"/>
      <c r="I46" s="92"/>
      <c r="J46" s="92"/>
    </row>
    <row r="47" spans="1:10">
      <c r="A47" s="112"/>
      <c r="B47" s="112"/>
      <c r="C47" s="112"/>
      <c r="D47" s="112"/>
      <c r="E47" s="112"/>
      <c r="F47" s="112"/>
      <c r="G47" s="112"/>
      <c r="H47" s="112"/>
      <c r="I47" s="112"/>
      <c r="J47" s="112"/>
    </row>
    <row r="48" spans="1:10">
      <c r="B48" s="46"/>
    </row>
  </sheetData>
  <mergeCells count="18">
    <mergeCell ref="A47:J47"/>
    <mergeCell ref="A16:B16"/>
    <mergeCell ref="A18:A20"/>
    <mergeCell ref="B18:B20"/>
    <mergeCell ref="C18:F18"/>
    <mergeCell ref="G18:G20"/>
    <mergeCell ref="H18:H20"/>
    <mergeCell ref="I18:I20"/>
    <mergeCell ref="J18:J20"/>
    <mergeCell ref="C19:D19"/>
    <mergeCell ref="E19:F19"/>
    <mergeCell ref="A45:J45"/>
    <mergeCell ref="A14:B14"/>
    <mergeCell ref="A4:J4"/>
    <mergeCell ref="A5:J5"/>
    <mergeCell ref="I7:J7"/>
    <mergeCell ref="A8:J8"/>
    <mergeCell ref="I9:J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8"/>
  <sheetViews>
    <sheetView tabSelected="1" zoomScale="70" zoomScaleNormal="70" workbookViewId="0">
      <selection activeCell="E6" sqref="E6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5" width="11.5703125" style="13"/>
    <col min="6" max="6" width="15.28515625" style="13" customWidth="1"/>
    <col min="7" max="7" width="11.85546875" style="13" customWidth="1"/>
    <col min="8" max="8" width="15.28515625" style="13" customWidth="1"/>
    <col min="9" max="9" width="29.42578125" style="13" customWidth="1"/>
    <col min="10" max="10" width="27" style="13" customWidth="1"/>
    <col min="11" max="11" width="28.7109375" style="13" customWidth="1"/>
    <col min="12" max="12" width="31.42578125" style="13" customWidth="1"/>
    <col min="13" max="13" width="25.85546875" style="13" customWidth="1"/>
    <col min="14" max="252" width="8.7109375" style="13" customWidth="1"/>
    <col min="253" max="253" width="36.85546875" style="13" customWidth="1"/>
    <col min="254" max="254" width="8.7109375" style="13" customWidth="1"/>
    <col min="255" max="255" width="12.5703125" style="13" customWidth="1"/>
    <col min="256" max="1024" width="11.5703125" style="13"/>
  </cols>
  <sheetData>
    <row r="1" spans="1:44">
      <c r="J1" s="2" t="s">
        <v>0</v>
      </c>
    </row>
    <row r="2" spans="1:44">
      <c r="J2" s="3" t="s">
        <v>1</v>
      </c>
    </row>
    <row r="3" spans="1:44">
      <c r="J3" s="3" t="s">
        <v>2</v>
      </c>
    </row>
    <row r="4" spans="1:44" ht="28.5" customHeight="1">
      <c r="A4" s="104" t="s">
        <v>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93" t="s">
        <v>4</v>
      </c>
      <c r="K6" s="6"/>
    </row>
    <row r="7" spans="1:44">
      <c r="A7" s="8"/>
      <c r="B7" s="8"/>
      <c r="C7" s="8"/>
      <c r="D7" s="8"/>
      <c r="E7" s="8"/>
      <c r="F7" s="8"/>
      <c r="G7" s="8"/>
      <c r="H7" s="8"/>
      <c r="I7" s="8"/>
      <c r="J7" s="93" t="s">
        <v>5</v>
      </c>
      <c r="L7" s="12"/>
    </row>
    <row r="8" spans="1:44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44">
      <c r="A9" s="9"/>
      <c r="B9" s="9"/>
      <c r="C9" s="9"/>
      <c r="D9" s="9"/>
      <c r="E9" s="9"/>
      <c r="F9" s="9"/>
      <c r="G9" s="9"/>
      <c r="H9" s="9"/>
      <c r="I9" s="105" t="s">
        <v>6</v>
      </c>
      <c r="J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93" t="s">
        <v>73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93" t="s">
        <v>7</v>
      </c>
    </row>
    <row r="12" spans="1:44" ht="20.25">
      <c r="A12" s="10"/>
      <c r="B12" s="93" t="s">
        <v>8</v>
      </c>
      <c r="C12" s="11" t="s">
        <v>76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tr">
        <f>'ВЛ-10кВ Ф8 ЗТП№3-4 Мурмино'!A14:B14</f>
        <v>Отчетный период  2023 год.</v>
      </c>
      <c r="B14" s="107"/>
      <c r="L14" s="14"/>
    </row>
    <row r="15" spans="1:44" ht="15.75" customHeight="1">
      <c r="K15" s="15"/>
    </row>
    <row r="16" spans="1:44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09" t="s">
        <v>12</v>
      </c>
      <c r="H18" s="109" t="s">
        <v>13</v>
      </c>
      <c r="I18" s="109" t="s">
        <v>14</v>
      </c>
      <c r="J18" s="109" t="s">
        <v>15</v>
      </c>
    </row>
    <row r="19" spans="1:12" ht="28.5" customHeight="1">
      <c r="A19" s="109"/>
      <c r="B19" s="109"/>
      <c r="C19" s="113" t="s">
        <v>16</v>
      </c>
      <c r="D19" s="113"/>
      <c r="E19" s="113" t="s">
        <v>77</v>
      </c>
      <c r="F19" s="113"/>
      <c r="G19" s="109"/>
      <c r="H19" s="109"/>
      <c r="I19" s="109"/>
      <c r="J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109"/>
      <c r="H20" s="109"/>
      <c r="I20" s="109"/>
      <c r="J20" s="109"/>
    </row>
    <row r="21" spans="1:12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</row>
    <row r="22" spans="1:12">
      <c r="A22" s="23">
        <v>1</v>
      </c>
      <c r="B22" s="24" t="s">
        <v>20</v>
      </c>
      <c r="C22" s="90">
        <v>44927</v>
      </c>
      <c r="D22" s="71">
        <f>C22+30</f>
        <v>44957</v>
      </c>
      <c r="E22" s="71"/>
      <c r="F22" s="47">
        <v>44216</v>
      </c>
      <c r="G22" s="26">
        <v>1</v>
      </c>
      <c r="H22" s="26">
        <v>1</v>
      </c>
      <c r="I22" s="27"/>
      <c r="J22" s="28"/>
    </row>
    <row r="23" spans="1:12">
      <c r="A23" s="23" t="s">
        <v>21</v>
      </c>
      <c r="B23" s="41" t="s">
        <v>22</v>
      </c>
      <c r="C23" s="73"/>
      <c r="D23" s="73"/>
      <c r="E23" s="73"/>
      <c r="F23" s="31"/>
      <c r="G23" s="30"/>
      <c r="H23" s="30"/>
      <c r="I23" s="31"/>
      <c r="J23" s="27"/>
    </row>
    <row r="24" spans="1:12">
      <c r="A24" s="23" t="s">
        <v>23</v>
      </c>
      <c r="B24" s="41" t="s">
        <v>24</v>
      </c>
      <c r="C24" s="73"/>
      <c r="D24" s="73"/>
      <c r="E24" s="73"/>
      <c r="F24" s="31"/>
      <c r="G24" s="30"/>
      <c r="H24" s="30"/>
      <c r="I24" s="31"/>
      <c r="J24" s="27"/>
    </row>
    <row r="25" spans="1:12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74"/>
      <c r="F25" s="48">
        <v>44537</v>
      </c>
      <c r="G25" s="30">
        <v>1</v>
      </c>
      <c r="H25" s="30">
        <v>1</v>
      </c>
      <c r="I25" s="27"/>
      <c r="J25" s="27"/>
    </row>
    <row r="26" spans="1:12" ht="31.5">
      <c r="A26" s="23" t="s">
        <v>27</v>
      </c>
      <c r="B26" s="32" t="s">
        <v>28</v>
      </c>
      <c r="C26" s="73"/>
      <c r="D26" s="73"/>
      <c r="E26" s="73"/>
      <c r="F26" s="31"/>
      <c r="G26" s="30"/>
      <c r="H26" s="30"/>
      <c r="I26" s="31"/>
      <c r="J26" s="27"/>
    </row>
    <row r="27" spans="1:12">
      <c r="A27" s="23" t="s">
        <v>29</v>
      </c>
      <c r="B27" s="37" t="s">
        <v>30</v>
      </c>
      <c r="C27" s="74">
        <f>D25</f>
        <v>45017</v>
      </c>
      <c r="D27" s="74">
        <f>C27</f>
        <v>45017</v>
      </c>
      <c r="E27" s="74"/>
      <c r="F27" s="48">
        <v>44216</v>
      </c>
      <c r="G27" s="30">
        <v>1</v>
      </c>
      <c r="H27" s="30">
        <v>1</v>
      </c>
      <c r="I27" s="31"/>
      <c r="J27" s="27"/>
    </row>
    <row r="28" spans="1:12">
      <c r="A28" s="23" t="s">
        <v>31</v>
      </c>
      <c r="B28" s="37" t="s">
        <v>32</v>
      </c>
      <c r="C28" s="74">
        <f>D27</f>
        <v>45017</v>
      </c>
      <c r="D28" s="77">
        <f>C28+14</f>
        <v>45031</v>
      </c>
      <c r="E28" s="74"/>
      <c r="F28" s="52">
        <v>44216</v>
      </c>
      <c r="G28" s="30">
        <v>1</v>
      </c>
      <c r="H28" s="30">
        <v>1</v>
      </c>
      <c r="I28" s="27"/>
      <c r="J28" s="27"/>
    </row>
    <row r="29" spans="1:12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71"/>
      <c r="F29" s="75"/>
      <c r="G29" s="84"/>
      <c r="H29" s="84"/>
      <c r="I29" s="27"/>
      <c r="J29" s="27"/>
    </row>
    <row r="30" spans="1:12" ht="31.5">
      <c r="A30" s="23" t="s">
        <v>34</v>
      </c>
      <c r="B30" s="37" t="s">
        <v>35</v>
      </c>
      <c r="C30" s="74">
        <f>C29</f>
        <v>45031</v>
      </c>
      <c r="D30" s="77">
        <f>C30+30</f>
        <v>45061</v>
      </c>
      <c r="E30" s="74"/>
      <c r="F30" s="77"/>
      <c r="G30" s="85"/>
      <c r="H30" s="85"/>
      <c r="I30" s="27"/>
      <c r="J30" s="27"/>
    </row>
    <row r="31" spans="1:12" ht="31.5">
      <c r="A31" s="23" t="s">
        <v>36</v>
      </c>
      <c r="B31" s="37" t="s">
        <v>37</v>
      </c>
      <c r="C31" s="74"/>
      <c r="D31" s="77"/>
      <c r="E31" s="77"/>
      <c r="F31" s="77"/>
      <c r="G31" s="88"/>
      <c r="H31" s="85"/>
      <c r="I31" s="27"/>
      <c r="J31" s="27"/>
    </row>
    <row r="32" spans="1:12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47"/>
      <c r="F32" s="50"/>
      <c r="G32" s="26"/>
      <c r="H32" s="26"/>
      <c r="I32" s="27"/>
      <c r="J32" s="27"/>
    </row>
    <row r="33" spans="1:12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52"/>
      <c r="F33" s="52"/>
      <c r="G33" s="36"/>
      <c r="H33" s="36"/>
      <c r="I33" s="27"/>
      <c r="J33" s="27"/>
    </row>
    <row r="34" spans="1:12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52"/>
      <c r="F34" s="52"/>
      <c r="G34" s="36"/>
      <c r="H34" s="36"/>
      <c r="I34" s="27"/>
      <c r="J34" s="27"/>
    </row>
    <row r="35" spans="1:12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52"/>
      <c r="G35" s="36"/>
      <c r="H35" s="36"/>
      <c r="I35" s="27"/>
      <c r="J35" s="27"/>
    </row>
    <row r="36" spans="1:12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52"/>
      <c r="F36" s="52"/>
      <c r="G36" s="36"/>
      <c r="H36" s="36"/>
      <c r="I36" s="27"/>
      <c r="J36" s="27"/>
    </row>
    <row r="37" spans="1:12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52"/>
      <c r="F37" s="52"/>
      <c r="G37" s="36"/>
      <c r="H37" s="36"/>
      <c r="I37" s="27"/>
      <c r="J37" s="27"/>
    </row>
    <row r="38" spans="1:12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0"/>
      <c r="F38" s="50"/>
      <c r="G38" s="26"/>
      <c r="H38" s="26"/>
      <c r="I38" s="27"/>
      <c r="J38" s="27"/>
    </row>
    <row r="39" spans="1:12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53"/>
      <c r="F39" s="54"/>
      <c r="G39" s="36"/>
      <c r="H39" s="36"/>
      <c r="I39" s="27"/>
      <c r="J39" s="27"/>
    </row>
    <row r="40" spans="1:12" ht="31.5">
      <c r="A40" s="23" t="s">
        <v>52</v>
      </c>
      <c r="B40" s="55" t="s">
        <v>53</v>
      </c>
      <c r="C40" s="91"/>
      <c r="D40" s="79"/>
      <c r="E40" s="58"/>
      <c r="F40" s="58"/>
      <c r="G40" s="39"/>
      <c r="H40" s="39"/>
      <c r="I40" s="31"/>
      <c r="J40" s="27"/>
    </row>
    <row r="41" spans="1:12">
      <c r="A41" s="40" t="s">
        <v>54</v>
      </c>
      <c r="B41" s="41" t="s">
        <v>55</v>
      </c>
      <c r="C41" s="77">
        <f>D39</f>
        <v>45230</v>
      </c>
      <c r="D41" s="77">
        <f>C41+30</f>
        <v>45260</v>
      </c>
      <c r="E41" s="59"/>
      <c r="F41" s="54"/>
      <c r="G41" s="36"/>
      <c r="H41" s="36"/>
      <c r="I41" s="42"/>
      <c r="J41" s="27"/>
    </row>
    <row r="42" spans="1:12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50"/>
      <c r="F42" s="54"/>
      <c r="G42" s="36"/>
      <c r="H42" s="26"/>
      <c r="I42" s="31"/>
      <c r="J42" s="27"/>
    </row>
    <row r="43" spans="1:12">
      <c r="A43" s="92" t="s">
        <v>58</v>
      </c>
      <c r="B43" s="92"/>
      <c r="C43" s="92"/>
      <c r="D43" s="92"/>
    </row>
    <row r="44" spans="1:12">
      <c r="A44" s="92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6">
    <mergeCell ref="A47:L47"/>
    <mergeCell ref="A16:B16"/>
    <mergeCell ref="A18:A20"/>
    <mergeCell ref="B18:B20"/>
    <mergeCell ref="I18:I20"/>
    <mergeCell ref="J18:J20"/>
    <mergeCell ref="C18:F18"/>
    <mergeCell ref="G18:G20"/>
    <mergeCell ref="H18:H20"/>
    <mergeCell ref="E19:F19"/>
    <mergeCell ref="C19:D19"/>
    <mergeCell ref="A4:L4"/>
    <mergeCell ref="A5:L5"/>
    <mergeCell ref="I9:J9"/>
    <mergeCell ref="A14:B14"/>
    <mergeCell ref="A45:L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MJ48"/>
  <sheetViews>
    <sheetView zoomScale="90" zoomScaleNormal="90" zoomScalePageLayoutView="85" workbookViewId="0">
      <selection activeCell="A4" sqref="A4:L5"/>
    </sheetView>
  </sheetViews>
  <sheetFormatPr defaultColWidth="11.5703125" defaultRowHeight="15.75"/>
  <cols>
    <col min="1" max="1" width="8.7109375" style="1" customWidth="1"/>
    <col min="2" max="2" width="66.28515625" style="1" customWidth="1"/>
    <col min="3" max="3" width="12.28515625" style="1" customWidth="1"/>
    <col min="4" max="4" width="12.5703125" style="1" customWidth="1"/>
    <col min="5" max="6" width="11.5703125" style="1" hidden="1"/>
    <col min="7" max="7" width="11.85546875" style="1" customWidth="1"/>
    <col min="8" max="8" width="15.28515625" style="1" customWidth="1"/>
    <col min="9" max="10" width="17.85546875" style="1" customWidth="1"/>
    <col min="11" max="11" width="28.7109375" style="1" customWidth="1"/>
    <col min="12" max="12" width="31.42578125" style="1" customWidth="1"/>
    <col min="13" max="252" width="8.7109375" style="1" customWidth="1"/>
    <col min="253" max="253" width="36.85546875" style="1" customWidth="1"/>
    <col min="254" max="254" width="8.7109375" style="1" customWidth="1"/>
    <col min="255" max="255" width="12.5703125" style="1" customWidth="1"/>
    <col min="256" max="1024" width="11.5703125" style="1" hidden="1"/>
  </cols>
  <sheetData>
    <row r="1" spans="1:44">
      <c r="L1" s="2" t="s">
        <v>0</v>
      </c>
    </row>
    <row r="2" spans="1:44">
      <c r="L2" s="3" t="s">
        <v>1</v>
      </c>
    </row>
    <row r="3" spans="1:44">
      <c r="L3" s="3" t="s">
        <v>2</v>
      </c>
    </row>
    <row r="4" spans="1:44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7" t="s">
        <v>4</v>
      </c>
    </row>
    <row r="7" spans="1:44">
      <c r="A7" s="8"/>
      <c r="B7" s="8"/>
      <c r="C7" s="8"/>
      <c r="D7" s="8"/>
      <c r="E7" s="8"/>
      <c r="F7" s="8"/>
      <c r="G7" s="8"/>
      <c r="H7" s="8"/>
      <c r="I7" s="8"/>
      <c r="J7" s="8"/>
      <c r="K7" s="105" t="str">
        <f>'ВЛ-10кВ Ф8 ЗТП№3-4 Мурмино'!K7:L7</f>
        <v>Генеральный директор АО "РОЭК"</v>
      </c>
      <c r="L7" s="105"/>
    </row>
    <row r="8" spans="1:4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>
      <c r="A9" s="9"/>
      <c r="B9" s="9"/>
      <c r="C9" s="9"/>
      <c r="D9" s="9"/>
      <c r="E9" s="9"/>
      <c r="F9" s="9"/>
      <c r="G9" s="9"/>
      <c r="H9" s="9"/>
      <c r="I9" s="9"/>
      <c r="J9" s="9"/>
      <c r="K9" s="105" t="str">
        <f>'ВЛ-10кВ Ф8 ЗТП№3-4 Мурмино'!K9:L9</f>
        <v>______________Д.А.Крапивин</v>
      </c>
      <c r="L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7" t="str">
        <f>'ВЛ-10кВ Ф8 ЗТП№3-4 Мурмино'!L10</f>
        <v>«»   2023 года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7" t="s">
        <v>7</v>
      </c>
    </row>
    <row r="12" spans="1:44" ht="20.25">
      <c r="A12" s="10"/>
      <c r="B12" s="7" t="s">
        <v>8</v>
      </c>
      <c r="C12" s="11" t="s">
        <v>64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tr">
        <f>'ВЛ-10кВ Ф8 ЗТП№3-4 Мурмино'!A14:B14</f>
        <v>Отчетный период  2023 год.</v>
      </c>
      <c r="B14" s="107"/>
      <c r="C14" s="13"/>
      <c r="D14" s="13"/>
      <c r="E14" s="13"/>
      <c r="F14" s="13"/>
      <c r="G14" s="13"/>
      <c r="H14" s="13"/>
      <c r="I14" s="13"/>
      <c r="J14" s="13"/>
      <c r="K14" s="13"/>
      <c r="L14" s="14"/>
    </row>
    <row r="15" spans="1:44" ht="15.7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5"/>
      <c r="L15" s="13"/>
    </row>
    <row r="16" spans="1:44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10"/>
      <c r="H18" s="110"/>
      <c r="I18" s="109" t="s">
        <v>12</v>
      </c>
      <c r="J18" s="109" t="s">
        <v>13</v>
      </c>
      <c r="K18" s="109" t="s">
        <v>14</v>
      </c>
      <c r="L18" s="109" t="s">
        <v>15</v>
      </c>
    </row>
    <row r="19" spans="1:12" ht="28.5" customHeight="1">
      <c r="A19" s="109"/>
      <c r="B19" s="109"/>
      <c r="C19" s="113" t="s">
        <v>16</v>
      </c>
      <c r="D19" s="113"/>
      <c r="E19" s="19"/>
      <c r="F19" s="20"/>
      <c r="G19" s="113" t="s">
        <v>61</v>
      </c>
      <c r="H19" s="113"/>
      <c r="I19" s="109"/>
      <c r="J19" s="109"/>
      <c r="K19" s="109"/>
      <c r="L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21" t="s">
        <v>18</v>
      </c>
      <c r="H20" s="21" t="s">
        <v>19</v>
      </c>
      <c r="I20" s="109"/>
      <c r="J20" s="109"/>
      <c r="K20" s="109"/>
      <c r="L20" s="109"/>
    </row>
    <row r="21" spans="1:12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</row>
    <row r="22" spans="1:12" ht="31.5">
      <c r="A22" s="23">
        <v>1</v>
      </c>
      <c r="B22" s="24" t="s">
        <v>20</v>
      </c>
      <c r="C22" s="90">
        <v>44927</v>
      </c>
      <c r="D22" s="71">
        <f>C22+30</f>
        <v>44957</v>
      </c>
      <c r="E22" s="22"/>
      <c r="F22" s="22"/>
      <c r="G22" s="25"/>
      <c r="H22" s="47"/>
      <c r="I22" s="26">
        <v>1</v>
      </c>
      <c r="J22" s="26">
        <v>1</v>
      </c>
      <c r="K22" s="27"/>
      <c r="L22" s="32" t="s">
        <v>78</v>
      </c>
    </row>
    <row r="23" spans="1:12">
      <c r="A23" s="23" t="s">
        <v>21</v>
      </c>
      <c r="B23" s="29" t="s">
        <v>22</v>
      </c>
      <c r="C23" s="73"/>
      <c r="D23" s="73"/>
      <c r="E23" s="31"/>
      <c r="F23" s="31"/>
      <c r="G23" s="31"/>
      <c r="H23" s="31"/>
      <c r="I23" s="30"/>
      <c r="J23" s="30"/>
      <c r="K23" s="31"/>
      <c r="L23" s="27"/>
    </row>
    <row r="24" spans="1:12">
      <c r="A24" s="23" t="s">
        <v>23</v>
      </c>
      <c r="B24" s="29" t="s">
        <v>24</v>
      </c>
      <c r="C24" s="73"/>
      <c r="D24" s="73"/>
      <c r="E24" s="31"/>
      <c r="F24" s="31"/>
      <c r="G24" s="31"/>
      <c r="H24" s="31"/>
      <c r="I24" s="30"/>
      <c r="J24" s="30"/>
      <c r="K24" s="31"/>
      <c r="L24" s="27"/>
    </row>
    <row r="25" spans="1:12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31"/>
      <c r="F25" s="31"/>
      <c r="G25" s="35"/>
      <c r="H25" s="48"/>
      <c r="I25" s="30"/>
      <c r="J25" s="30"/>
      <c r="K25" s="27"/>
      <c r="L25" s="27"/>
    </row>
    <row r="26" spans="1:12" ht="31.5">
      <c r="A26" s="23" t="s">
        <v>27</v>
      </c>
      <c r="B26" s="32" t="s">
        <v>28</v>
      </c>
      <c r="C26" s="73"/>
      <c r="D26" s="73"/>
      <c r="E26" s="31"/>
      <c r="F26" s="31"/>
      <c r="G26" s="31"/>
      <c r="H26" s="31"/>
      <c r="I26" s="30"/>
      <c r="J26" s="30"/>
      <c r="K26" s="31"/>
      <c r="L26" s="27"/>
    </row>
    <row r="27" spans="1:12">
      <c r="A27" s="23" t="s">
        <v>29</v>
      </c>
      <c r="B27" s="34" t="s">
        <v>30</v>
      </c>
      <c r="C27" s="74">
        <f>D25</f>
        <v>45017</v>
      </c>
      <c r="D27" s="74">
        <f>C27</f>
        <v>45017</v>
      </c>
      <c r="E27" s="31"/>
      <c r="F27" s="31"/>
      <c r="G27" s="48"/>
      <c r="H27" s="48"/>
      <c r="I27" s="30"/>
      <c r="J27" s="30"/>
      <c r="K27" s="31"/>
      <c r="L27" s="27"/>
    </row>
    <row r="28" spans="1:12">
      <c r="A28" s="23" t="s">
        <v>31</v>
      </c>
      <c r="B28" s="34" t="s">
        <v>32</v>
      </c>
      <c r="C28" s="74">
        <f>D27</f>
        <v>45017</v>
      </c>
      <c r="D28" s="77">
        <f>C28+14</f>
        <v>45031</v>
      </c>
      <c r="E28" s="49"/>
      <c r="F28" s="27"/>
      <c r="G28" s="48"/>
      <c r="H28" s="52"/>
      <c r="I28" s="30"/>
      <c r="J28" s="30"/>
      <c r="K28" s="27"/>
      <c r="L28" s="27"/>
    </row>
    <row r="29" spans="1:12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51"/>
      <c r="F29" s="51"/>
      <c r="G29" s="47"/>
      <c r="H29" s="50"/>
      <c r="I29" s="26"/>
      <c r="J29" s="26"/>
      <c r="K29" s="27"/>
      <c r="L29" s="27"/>
    </row>
    <row r="30" spans="1:12" ht="31.5">
      <c r="A30" s="23" t="s">
        <v>34</v>
      </c>
      <c r="B30" s="34" t="s">
        <v>35</v>
      </c>
      <c r="C30" s="74">
        <f>C29</f>
        <v>45031</v>
      </c>
      <c r="D30" s="77">
        <f>C30+30</f>
        <v>45061</v>
      </c>
      <c r="E30" s="27"/>
      <c r="F30" s="27"/>
      <c r="G30" s="48"/>
      <c r="H30" s="52"/>
      <c r="I30" s="30"/>
      <c r="J30" s="30"/>
      <c r="K30" s="27"/>
      <c r="L30" s="27"/>
    </row>
    <row r="31" spans="1:12" ht="31.5">
      <c r="A31" s="23" t="s">
        <v>36</v>
      </c>
      <c r="B31" s="34" t="s">
        <v>37</v>
      </c>
      <c r="C31" s="74"/>
      <c r="D31" s="77"/>
      <c r="E31" s="27"/>
      <c r="F31" s="27"/>
      <c r="G31" s="48"/>
      <c r="H31" s="52"/>
      <c r="I31" s="30"/>
      <c r="J31" s="30"/>
      <c r="K31" s="27"/>
      <c r="L31" s="27"/>
    </row>
    <row r="32" spans="1:12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51"/>
      <c r="F32" s="51"/>
      <c r="G32" s="47"/>
      <c r="H32" s="50"/>
      <c r="I32" s="26"/>
      <c r="J32" s="26"/>
      <c r="K32" s="27"/>
      <c r="L32" s="27"/>
    </row>
    <row r="33" spans="1:12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27"/>
      <c r="F33" s="27"/>
      <c r="G33" s="52"/>
      <c r="H33" s="52"/>
      <c r="I33" s="36"/>
      <c r="J33" s="36"/>
      <c r="K33" s="27"/>
      <c r="L33" s="27"/>
    </row>
    <row r="34" spans="1:12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27"/>
      <c r="F34" s="27"/>
      <c r="G34" s="52"/>
      <c r="H34" s="52"/>
      <c r="I34" s="36"/>
      <c r="J34" s="36"/>
      <c r="K34" s="27"/>
      <c r="L34" s="27"/>
    </row>
    <row r="35" spans="1:12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27"/>
      <c r="G35" s="27"/>
      <c r="H35" s="52"/>
      <c r="I35" s="36"/>
      <c r="J35" s="36"/>
      <c r="K35" s="27"/>
      <c r="L35" s="27"/>
    </row>
    <row r="36" spans="1:12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27"/>
      <c r="F36" s="27"/>
      <c r="G36" s="52"/>
      <c r="H36" s="52"/>
      <c r="I36" s="36"/>
      <c r="J36" s="36"/>
      <c r="K36" s="27"/>
      <c r="L36" s="27"/>
    </row>
    <row r="37" spans="1:12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27"/>
      <c r="F37" s="27"/>
      <c r="G37" s="52"/>
      <c r="H37" s="52"/>
      <c r="I37" s="36"/>
      <c r="J37" s="36"/>
      <c r="K37" s="27"/>
      <c r="L37" s="27"/>
    </row>
    <row r="38" spans="1:12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1"/>
      <c r="F38" s="51"/>
      <c r="G38" s="53"/>
      <c r="H38" s="50"/>
      <c r="I38" s="26"/>
      <c r="J38" s="26"/>
      <c r="K38" s="27"/>
      <c r="L38" s="27"/>
    </row>
    <row r="39" spans="1:12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27"/>
      <c r="F39" s="27"/>
      <c r="G39" s="53"/>
      <c r="H39" s="52"/>
      <c r="I39" s="36"/>
      <c r="J39" s="36"/>
      <c r="K39" s="27"/>
      <c r="L39" s="27"/>
    </row>
    <row r="40" spans="1:12" ht="31.5">
      <c r="A40" s="23" t="s">
        <v>52</v>
      </c>
      <c r="B40" s="38" t="s">
        <v>53</v>
      </c>
      <c r="C40" s="91"/>
      <c r="D40" s="79"/>
      <c r="E40" s="63"/>
      <c r="F40" s="57"/>
      <c r="G40" s="58"/>
      <c r="H40" s="56"/>
      <c r="I40" s="39"/>
      <c r="J40" s="39"/>
      <c r="K40" s="31"/>
      <c r="L40" s="27"/>
    </row>
    <row r="41" spans="1:12">
      <c r="A41" s="40" t="s">
        <v>54</v>
      </c>
      <c r="B41" s="64" t="s">
        <v>55</v>
      </c>
      <c r="C41" s="77">
        <f>D39</f>
        <v>45230</v>
      </c>
      <c r="D41" s="77">
        <f>C41+30</f>
        <v>45260</v>
      </c>
      <c r="E41" s="65"/>
      <c r="F41" s="27"/>
      <c r="G41" s="59"/>
      <c r="H41" s="52"/>
      <c r="I41" s="36"/>
      <c r="J41" s="36"/>
      <c r="K41" s="42"/>
      <c r="L41" s="27"/>
    </row>
    <row r="42" spans="1:12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60"/>
      <c r="F42" s="60"/>
      <c r="G42" s="66"/>
      <c r="H42" s="61"/>
      <c r="I42" s="30"/>
      <c r="J42" s="30"/>
      <c r="K42" s="31"/>
      <c r="L42" s="27"/>
    </row>
    <row r="43" spans="1:12">
      <c r="A43" s="44" t="s">
        <v>58</v>
      </c>
      <c r="B43" s="44"/>
      <c r="C43" s="44"/>
      <c r="D43" s="44"/>
    </row>
    <row r="44" spans="1:12">
      <c r="A44" s="44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8">
    <mergeCell ref="A45:L45"/>
    <mergeCell ref="A47:L47"/>
    <mergeCell ref="I18:I20"/>
    <mergeCell ref="J18:J20"/>
    <mergeCell ref="K18:K20"/>
    <mergeCell ref="L18:L20"/>
    <mergeCell ref="C19:D19"/>
    <mergeCell ref="G19:H19"/>
    <mergeCell ref="A14:B14"/>
    <mergeCell ref="A16:B16"/>
    <mergeCell ref="A18:A20"/>
    <mergeCell ref="B18:B20"/>
    <mergeCell ref="C18:H18"/>
    <mergeCell ref="A4:L4"/>
    <mergeCell ref="A5:L5"/>
    <mergeCell ref="K7:L7"/>
    <mergeCell ref="A8:L8"/>
    <mergeCell ref="K9:L9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MJ48"/>
  <sheetViews>
    <sheetView zoomScaleNormal="100" zoomScalePageLayoutView="85" workbookViewId="0">
      <selection activeCell="H9" sqref="H9"/>
    </sheetView>
  </sheetViews>
  <sheetFormatPr defaultColWidth="11.5703125" defaultRowHeight="15.75"/>
  <cols>
    <col min="1" max="1" width="8.7109375" style="1" customWidth="1"/>
    <col min="2" max="2" width="66.28515625" style="1" customWidth="1"/>
    <col min="3" max="3" width="12.28515625" style="1" customWidth="1"/>
    <col min="4" max="4" width="12.5703125" style="1" customWidth="1"/>
    <col min="5" max="6" width="11.5703125" style="1" hidden="1"/>
    <col min="7" max="7" width="11.85546875" style="1" customWidth="1"/>
    <col min="8" max="8" width="15.28515625" style="1" customWidth="1"/>
    <col min="9" max="10" width="17.85546875" style="1" customWidth="1"/>
    <col min="11" max="11" width="28.7109375" style="1" customWidth="1"/>
    <col min="12" max="12" width="31.42578125" style="1" customWidth="1"/>
    <col min="13" max="252" width="8.7109375" style="1" customWidth="1"/>
    <col min="253" max="253" width="36.85546875" style="1" customWidth="1"/>
    <col min="254" max="254" width="8.7109375" style="1" customWidth="1"/>
    <col min="255" max="255" width="12.5703125" style="1" customWidth="1"/>
    <col min="256" max="1024" width="11.5703125" style="1" hidden="1"/>
  </cols>
  <sheetData>
    <row r="1" spans="1:44">
      <c r="L1" s="2" t="s">
        <v>0</v>
      </c>
    </row>
    <row r="2" spans="1:44">
      <c r="L2" s="3" t="s">
        <v>1</v>
      </c>
    </row>
    <row r="3" spans="1:44">
      <c r="L3" s="3" t="s">
        <v>2</v>
      </c>
    </row>
    <row r="4" spans="1:44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7" t="s">
        <v>4</v>
      </c>
    </row>
    <row r="7" spans="1:44">
      <c r="A7" s="8"/>
      <c r="B7" s="8"/>
      <c r="C7" s="8"/>
      <c r="D7" s="8"/>
      <c r="E7" s="8"/>
      <c r="F7" s="8"/>
      <c r="G7" s="8"/>
      <c r="H7" s="8"/>
      <c r="I7" s="8"/>
      <c r="J7" s="8"/>
      <c r="K7" s="105" t="str">
        <f>'ВЛ-10кВ Ф8 ЗТП№3-4 Мурмино'!K7:L7</f>
        <v>Генеральный директор АО "РОЭК"</v>
      </c>
      <c r="L7" s="105"/>
    </row>
    <row r="8" spans="1:4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>
      <c r="A9" s="9"/>
      <c r="B9" s="9"/>
      <c r="C9" s="9"/>
      <c r="D9" s="9"/>
      <c r="E9" s="9"/>
      <c r="F9" s="9"/>
      <c r="G9" s="9"/>
      <c r="H9" s="9"/>
      <c r="I9" s="9"/>
      <c r="J9" s="9"/>
      <c r="K9" s="105" t="str">
        <f>'ВЛ-10кВ Ф8 ЗТП№3-4 Мурмино'!K9:L9</f>
        <v>______________Д.А.Крапивин</v>
      </c>
      <c r="L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7" t="str">
        <f>'ВЛ-10кВ Ф8 ЗТП№3-4 Мурмино'!L10</f>
        <v>«»   2023 года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7" t="s">
        <v>7</v>
      </c>
    </row>
    <row r="12" spans="1:44" ht="20.25">
      <c r="A12" s="10"/>
      <c r="B12" s="7" t="s">
        <v>8</v>
      </c>
      <c r="C12" s="11" t="s">
        <v>66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tr">
        <f>'ВЛ-10кВ Ф8 ЗТП№3-4 Мурмино'!A14:B14</f>
        <v>Отчетный период  2023 год.</v>
      </c>
      <c r="B14" s="107"/>
      <c r="C14" s="13"/>
      <c r="D14" s="13"/>
      <c r="E14" s="13"/>
      <c r="F14" s="13"/>
      <c r="G14" s="13"/>
      <c r="H14" s="13"/>
      <c r="I14" s="13"/>
      <c r="J14" s="13"/>
      <c r="K14" s="13"/>
      <c r="L14" s="14"/>
    </row>
    <row r="15" spans="1:44" ht="15.7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5"/>
      <c r="L15" s="13"/>
    </row>
    <row r="16" spans="1:44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10"/>
      <c r="H18" s="110"/>
      <c r="I18" s="109" t="s">
        <v>12</v>
      </c>
      <c r="J18" s="109" t="s">
        <v>13</v>
      </c>
      <c r="K18" s="109" t="s">
        <v>14</v>
      </c>
      <c r="L18" s="109" t="s">
        <v>15</v>
      </c>
    </row>
    <row r="19" spans="1:12" ht="28.5" customHeight="1">
      <c r="A19" s="109"/>
      <c r="B19" s="109"/>
      <c r="C19" s="113" t="s">
        <v>16</v>
      </c>
      <c r="D19" s="113"/>
      <c r="E19" s="19"/>
      <c r="F19" s="20"/>
      <c r="G19" s="113" t="s">
        <v>17</v>
      </c>
      <c r="H19" s="113"/>
      <c r="I19" s="109"/>
      <c r="J19" s="109"/>
      <c r="K19" s="109"/>
      <c r="L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21" t="s">
        <v>18</v>
      </c>
      <c r="H20" s="21" t="s">
        <v>19</v>
      </c>
      <c r="I20" s="109"/>
      <c r="J20" s="109"/>
      <c r="K20" s="109"/>
      <c r="L20" s="109"/>
    </row>
    <row r="21" spans="1:12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</row>
    <row r="22" spans="1:12" ht="31.5">
      <c r="A22" s="23">
        <v>1</v>
      </c>
      <c r="B22" s="24" t="s">
        <v>20</v>
      </c>
      <c r="C22" s="90">
        <v>44927</v>
      </c>
      <c r="D22" s="71">
        <f>C22+30</f>
        <v>44957</v>
      </c>
      <c r="E22" s="22"/>
      <c r="F22" s="22"/>
      <c r="G22" s="25"/>
      <c r="H22" s="47"/>
      <c r="I22" s="26"/>
      <c r="J22" s="26"/>
      <c r="K22" s="27"/>
      <c r="L22" s="32" t="s">
        <v>78</v>
      </c>
    </row>
    <row r="23" spans="1:12">
      <c r="A23" s="23" t="s">
        <v>21</v>
      </c>
      <c r="B23" s="29" t="s">
        <v>22</v>
      </c>
      <c r="C23" s="73"/>
      <c r="D23" s="73"/>
      <c r="E23" s="31"/>
      <c r="F23" s="31"/>
      <c r="G23" s="31"/>
      <c r="H23" s="31"/>
      <c r="I23" s="30"/>
      <c r="J23" s="30"/>
      <c r="K23" s="31"/>
      <c r="L23" s="27"/>
    </row>
    <row r="24" spans="1:12">
      <c r="A24" s="23" t="s">
        <v>23</v>
      </c>
      <c r="B24" s="29" t="s">
        <v>24</v>
      </c>
      <c r="C24" s="73"/>
      <c r="D24" s="73"/>
      <c r="E24" s="31"/>
      <c r="F24" s="31"/>
      <c r="G24" s="31"/>
      <c r="H24" s="31"/>
      <c r="I24" s="30"/>
      <c r="J24" s="30"/>
      <c r="K24" s="31"/>
      <c r="L24" s="27"/>
    </row>
    <row r="25" spans="1:12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31"/>
      <c r="F25" s="31"/>
      <c r="G25" s="35"/>
      <c r="H25" s="48"/>
      <c r="I25" s="30"/>
      <c r="J25" s="30"/>
      <c r="K25" s="27"/>
      <c r="L25" s="27"/>
    </row>
    <row r="26" spans="1:12" ht="31.5">
      <c r="A26" s="23" t="s">
        <v>27</v>
      </c>
      <c r="B26" s="32" t="s">
        <v>28</v>
      </c>
      <c r="C26" s="73"/>
      <c r="D26" s="73"/>
      <c r="E26" s="31"/>
      <c r="F26" s="31"/>
      <c r="G26" s="31"/>
      <c r="H26" s="31"/>
      <c r="I26" s="30"/>
      <c r="J26" s="30"/>
      <c r="K26" s="31"/>
      <c r="L26" s="27"/>
    </row>
    <row r="27" spans="1:12">
      <c r="A27" s="23" t="s">
        <v>29</v>
      </c>
      <c r="B27" s="34" t="s">
        <v>30</v>
      </c>
      <c r="C27" s="74">
        <f>D25</f>
        <v>45017</v>
      </c>
      <c r="D27" s="74">
        <f>C27</f>
        <v>45017</v>
      </c>
      <c r="E27" s="31"/>
      <c r="F27" s="31"/>
      <c r="G27" s="48"/>
      <c r="H27" s="48"/>
      <c r="I27" s="30"/>
      <c r="J27" s="30"/>
      <c r="K27" s="31"/>
      <c r="L27" s="27"/>
    </row>
    <row r="28" spans="1:12">
      <c r="A28" s="23" t="s">
        <v>31</v>
      </c>
      <c r="B28" s="34" t="s">
        <v>32</v>
      </c>
      <c r="C28" s="74">
        <f>D27</f>
        <v>45017</v>
      </c>
      <c r="D28" s="77">
        <f>C28+14</f>
        <v>45031</v>
      </c>
      <c r="E28" s="49"/>
      <c r="F28" s="27"/>
      <c r="G28" s="48"/>
      <c r="H28" s="48"/>
      <c r="I28" s="30"/>
      <c r="J28" s="30"/>
      <c r="K28" s="27"/>
      <c r="L28" s="27"/>
    </row>
    <row r="29" spans="1:12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51"/>
      <c r="F29" s="51"/>
      <c r="G29" s="47"/>
      <c r="H29" s="50"/>
      <c r="I29" s="26"/>
      <c r="J29" s="26"/>
      <c r="K29" s="27"/>
      <c r="L29" s="27"/>
    </row>
    <row r="30" spans="1:12" ht="31.5">
      <c r="A30" s="23" t="s">
        <v>34</v>
      </c>
      <c r="B30" s="34" t="s">
        <v>35</v>
      </c>
      <c r="C30" s="74">
        <f>C29</f>
        <v>45031</v>
      </c>
      <c r="D30" s="77">
        <f>C30+30</f>
        <v>45061</v>
      </c>
      <c r="E30" s="27"/>
      <c r="F30" s="27"/>
      <c r="G30" s="48"/>
      <c r="H30" s="52"/>
      <c r="I30" s="30"/>
      <c r="J30" s="30"/>
      <c r="K30" s="27"/>
      <c r="L30" s="27"/>
    </row>
    <row r="31" spans="1:12" ht="31.5">
      <c r="A31" s="23" t="s">
        <v>36</v>
      </c>
      <c r="B31" s="34" t="s">
        <v>37</v>
      </c>
      <c r="C31" s="74"/>
      <c r="D31" s="77"/>
      <c r="E31" s="27"/>
      <c r="F31" s="27"/>
      <c r="G31" s="48"/>
      <c r="H31" s="52"/>
      <c r="I31" s="30"/>
      <c r="J31" s="36"/>
      <c r="K31" s="27"/>
      <c r="L31" s="27"/>
    </row>
    <row r="32" spans="1:12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51"/>
      <c r="F32" s="51"/>
      <c r="G32" s="47"/>
      <c r="H32" s="50"/>
      <c r="I32" s="26"/>
      <c r="J32" s="26"/>
      <c r="K32" s="27"/>
      <c r="L32" s="27"/>
    </row>
    <row r="33" spans="1:12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27"/>
      <c r="F33" s="27"/>
      <c r="G33" s="52"/>
      <c r="H33" s="52"/>
      <c r="I33" s="36"/>
      <c r="J33" s="36"/>
      <c r="K33" s="27"/>
      <c r="L33" s="27"/>
    </row>
    <row r="34" spans="1:12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27"/>
      <c r="F34" s="27"/>
      <c r="G34" s="52"/>
      <c r="H34" s="52"/>
      <c r="I34" s="36"/>
      <c r="J34" s="36"/>
      <c r="K34" s="27"/>
      <c r="L34" s="27"/>
    </row>
    <row r="35" spans="1:12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27"/>
      <c r="G35" s="27"/>
      <c r="H35" s="52"/>
      <c r="I35" s="36"/>
      <c r="J35" s="36"/>
      <c r="K35" s="27"/>
      <c r="L35" s="27"/>
    </row>
    <row r="36" spans="1:12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27"/>
      <c r="F36" s="27"/>
      <c r="G36" s="52"/>
      <c r="H36" s="52"/>
      <c r="I36" s="36"/>
      <c r="J36" s="36"/>
      <c r="K36" s="27"/>
      <c r="L36" s="27"/>
    </row>
    <row r="37" spans="1:12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27"/>
      <c r="F37" s="27"/>
      <c r="G37" s="52"/>
      <c r="H37" s="52"/>
      <c r="I37" s="36"/>
      <c r="J37" s="36"/>
      <c r="K37" s="27"/>
      <c r="L37" s="27"/>
    </row>
    <row r="38" spans="1:12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1"/>
      <c r="F38" s="51"/>
      <c r="G38" s="50"/>
      <c r="H38" s="50"/>
      <c r="I38" s="26"/>
      <c r="J38" s="26"/>
      <c r="K38" s="27"/>
      <c r="L38" s="27"/>
    </row>
    <row r="39" spans="1:12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27"/>
      <c r="F39" s="27"/>
      <c r="G39" s="53"/>
      <c r="H39" s="54"/>
      <c r="I39" s="36"/>
      <c r="J39" s="36"/>
      <c r="K39" s="27"/>
      <c r="L39" s="27"/>
    </row>
    <row r="40" spans="1:12" ht="31.5">
      <c r="A40" s="23" t="s">
        <v>52</v>
      </c>
      <c r="B40" s="38" t="s">
        <v>53</v>
      </c>
      <c r="C40" s="91"/>
      <c r="D40" s="79"/>
      <c r="E40" s="63"/>
      <c r="F40" s="57"/>
      <c r="G40" s="58"/>
      <c r="H40" s="58"/>
      <c r="I40" s="39"/>
      <c r="J40" s="39"/>
      <c r="K40" s="31"/>
      <c r="L40" s="27"/>
    </row>
    <row r="41" spans="1:12">
      <c r="A41" s="40" t="s">
        <v>54</v>
      </c>
      <c r="B41" s="64" t="s">
        <v>55</v>
      </c>
      <c r="C41" s="77">
        <f>D39</f>
        <v>45230</v>
      </c>
      <c r="D41" s="77">
        <f>C41+30</f>
        <v>45260</v>
      </c>
      <c r="E41" s="65"/>
      <c r="F41" s="27"/>
      <c r="G41" s="59"/>
      <c r="H41" s="59"/>
      <c r="I41" s="36"/>
      <c r="J41" s="36"/>
      <c r="K41" s="42"/>
      <c r="L41" s="27"/>
    </row>
    <row r="42" spans="1:12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60"/>
      <c r="F42" s="60"/>
      <c r="G42" s="50"/>
      <c r="H42" s="52"/>
      <c r="I42" s="30"/>
      <c r="J42" s="26"/>
      <c r="K42" s="31"/>
      <c r="L42" s="27"/>
    </row>
    <row r="43" spans="1:12">
      <c r="A43" s="44" t="s">
        <v>58</v>
      </c>
      <c r="B43" s="44"/>
      <c r="C43" s="44"/>
      <c r="D43" s="44"/>
    </row>
    <row r="44" spans="1:12">
      <c r="A44" s="44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8">
    <mergeCell ref="A45:L45"/>
    <mergeCell ref="A47:L47"/>
    <mergeCell ref="I18:I20"/>
    <mergeCell ref="J18:J20"/>
    <mergeCell ref="K18:K20"/>
    <mergeCell ref="L18:L20"/>
    <mergeCell ref="C19:D19"/>
    <mergeCell ref="G19:H19"/>
    <mergeCell ref="A14:B14"/>
    <mergeCell ref="A16:B16"/>
    <mergeCell ref="A18:A20"/>
    <mergeCell ref="B18:B20"/>
    <mergeCell ref="C18:H18"/>
    <mergeCell ref="A4:L4"/>
    <mergeCell ref="A5:L5"/>
    <mergeCell ref="K7:L7"/>
    <mergeCell ref="A8:L8"/>
    <mergeCell ref="K9:L9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MJ48"/>
  <sheetViews>
    <sheetView zoomScaleNormal="100" zoomScalePageLayoutView="85" workbookViewId="0">
      <selection activeCell="L28" sqref="L28"/>
    </sheetView>
  </sheetViews>
  <sheetFormatPr defaultColWidth="11.5703125" defaultRowHeight="15.75"/>
  <cols>
    <col min="1" max="1" width="8.7109375" style="1" customWidth="1"/>
    <col min="2" max="2" width="66.28515625" style="1" customWidth="1"/>
    <col min="3" max="3" width="12.28515625" style="1" customWidth="1"/>
    <col min="4" max="4" width="12.5703125" style="1" customWidth="1"/>
    <col min="5" max="6" width="11.5703125" style="1" hidden="1"/>
    <col min="7" max="7" width="11.85546875" style="1" customWidth="1"/>
    <col min="8" max="8" width="15.28515625" style="1" customWidth="1"/>
    <col min="9" max="10" width="17.85546875" style="1" customWidth="1"/>
    <col min="11" max="11" width="28.7109375" style="1" customWidth="1"/>
    <col min="12" max="12" width="31.42578125" style="1" customWidth="1"/>
    <col min="13" max="252" width="8.7109375" style="1" customWidth="1"/>
    <col min="253" max="253" width="36.85546875" style="1" customWidth="1"/>
    <col min="254" max="254" width="8.7109375" style="1" customWidth="1"/>
    <col min="255" max="255" width="12.5703125" style="1" customWidth="1"/>
    <col min="256" max="1024" width="11.5703125" style="1" hidden="1"/>
  </cols>
  <sheetData>
    <row r="1" spans="1:44">
      <c r="L1" s="2" t="s">
        <v>0</v>
      </c>
    </row>
    <row r="2" spans="1:44">
      <c r="L2" s="3" t="s">
        <v>1</v>
      </c>
    </row>
    <row r="3" spans="1:44">
      <c r="L3" s="3" t="s">
        <v>2</v>
      </c>
    </row>
    <row r="4" spans="1:44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7" t="s">
        <v>4</v>
      </c>
    </row>
    <row r="7" spans="1:44">
      <c r="A7" s="8"/>
      <c r="B7" s="8"/>
      <c r="C7" s="8"/>
      <c r="D7" s="8"/>
      <c r="E7" s="8"/>
      <c r="F7" s="8"/>
      <c r="G7" s="8"/>
      <c r="H7" s="8"/>
      <c r="I7" s="8"/>
      <c r="J7" s="8"/>
      <c r="K7" s="105" t="str">
        <f>'ВЛ-10кВ Ф8 ЗТП№3-4 Мурмино'!K7:L7</f>
        <v>Генеральный директор АО "РОЭК"</v>
      </c>
      <c r="L7" s="105"/>
    </row>
    <row r="8" spans="1:4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>
      <c r="A9" s="9"/>
      <c r="B9" s="9"/>
      <c r="C9" s="9"/>
      <c r="D9" s="9"/>
      <c r="E9" s="9"/>
      <c r="F9" s="9"/>
      <c r="G9" s="9"/>
      <c r="H9" s="9"/>
      <c r="I9" s="9"/>
      <c r="J9" s="9"/>
      <c r="K9" s="105" t="str">
        <f>'ВЛ-10кВ Ф8 ЗТП№3-4 Мурмино'!K9:L9</f>
        <v>______________Д.А.Крапивин</v>
      </c>
      <c r="L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7" t="str">
        <f>'ВЛ-10кВ Ф8 ЗТП№3-4 Мурмино'!L10</f>
        <v>«»   2023 года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7" t="s">
        <v>7</v>
      </c>
    </row>
    <row r="12" spans="1:44" ht="20.25">
      <c r="A12" s="10"/>
      <c r="B12" s="7" t="s">
        <v>8</v>
      </c>
      <c r="C12" s="11" t="s">
        <v>67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tr">
        <f>'ВЛ-10кВ Ф8 ЗТП№3-4 Мурмино'!A14:B14</f>
        <v>Отчетный период  2023 год.</v>
      </c>
      <c r="B14" s="107"/>
      <c r="C14" s="13"/>
      <c r="D14" s="13"/>
      <c r="E14" s="13"/>
      <c r="F14" s="13"/>
      <c r="G14" s="13"/>
      <c r="H14" s="13"/>
      <c r="I14" s="13"/>
      <c r="J14" s="13"/>
      <c r="K14" s="13"/>
      <c r="L14" s="14"/>
    </row>
    <row r="15" spans="1:44" ht="15.7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5"/>
      <c r="L15" s="13"/>
    </row>
    <row r="16" spans="1:44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10"/>
      <c r="H18" s="110"/>
      <c r="I18" s="109" t="s">
        <v>12</v>
      </c>
      <c r="J18" s="109" t="s">
        <v>13</v>
      </c>
      <c r="K18" s="109" t="s">
        <v>14</v>
      </c>
      <c r="L18" s="109" t="s">
        <v>15</v>
      </c>
    </row>
    <row r="19" spans="1:12" ht="28.5" customHeight="1">
      <c r="A19" s="109"/>
      <c r="B19" s="109"/>
      <c r="C19" s="113" t="s">
        <v>16</v>
      </c>
      <c r="D19" s="113"/>
      <c r="E19" s="19"/>
      <c r="F19" s="20"/>
      <c r="G19" s="113" t="s">
        <v>17</v>
      </c>
      <c r="H19" s="113"/>
      <c r="I19" s="109"/>
      <c r="J19" s="109"/>
      <c r="K19" s="109"/>
      <c r="L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21" t="s">
        <v>18</v>
      </c>
      <c r="H20" s="21" t="s">
        <v>19</v>
      </c>
      <c r="I20" s="109"/>
      <c r="J20" s="109"/>
      <c r="K20" s="109"/>
      <c r="L20" s="109"/>
    </row>
    <row r="21" spans="1:12">
      <c r="A21" s="22">
        <v>1</v>
      </c>
      <c r="B21" s="22">
        <v>2</v>
      </c>
      <c r="C21" s="23">
        <v>3</v>
      </c>
      <c r="D21" s="23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</row>
    <row r="22" spans="1:12" ht="31.5">
      <c r="A22" s="23">
        <v>1</v>
      </c>
      <c r="B22" s="24" t="s">
        <v>20</v>
      </c>
      <c r="C22" s="47">
        <v>44927</v>
      </c>
      <c r="D22" s="47">
        <v>44957</v>
      </c>
      <c r="E22" s="22"/>
      <c r="F22" s="22"/>
      <c r="G22" s="25"/>
      <c r="H22" s="47"/>
      <c r="I22" s="26"/>
      <c r="J22" s="26"/>
      <c r="K22" s="27"/>
      <c r="L22" s="32" t="s">
        <v>78</v>
      </c>
    </row>
    <row r="23" spans="1:12">
      <c r="A23" s="23" t="s">
        <v>21</v>
      </c>
      <c r="B23" s="29" t="s">
        <v>22</v>
      </c>
      <c r="C23" s="31"/>
      <c r="D23" s="31"/>
      <c r="E23" s="31"/>
      <c r="F23" s="31"/>
      <c r="G23" s="31"/>
      <c r="H23" s="31"/>
      <c r="I23" s="30"/>
      <c r="J23" s="30"/>
      <c r="K23" s="31"/>
      <c r="L23" s="27"/>
    </row>
    <row r="24" spans="1:12">
      <c r="A24" s="23" t="s">
        <v>23</v>
      </c>
      <c r="B24" s="29" t="s">
        <v>24</v>
      </c>
      <c r="C24" s="31"/>
      <c r="D24" s="31"/>
      <c r="E24" s="31"/>
      <c r="F24" s="31"/>
      <c r="G24" s="31"/>
      <c r="H24" s="31"/>
      <c r="I24" s="30"/>
      <c r="J24" s="30"/>
      <c r="K24" s="31"/>
      <c r="L24" s="27"/>
    </row>
    <row r="25" spans="1:12" s="33" customFormat="1">
      <c r="A25" s="23" t="s">
        <v>25</v>
      </c>
      <c r="B25" s="32" t="s">
        <v>26</v>
      </c>
      <c r="C25" s="48">
        <v>44957</v>
      </c>
      <c r="D25" s="48">
        <v>45017</v>
      </c>
      <c r="E25" s="31"/>
      <c r="F25" s="31"/>
      <c r="G25" s="35"/>
      <c r="H25" s="48"/>
      <c r="I25" s="30"/>
      <c r="J25" s="30"/>
      <c r="K25" s="27"/>
      <c r="L25" s="27"/>
    </row>
    <row r="26" spans="1:12" ht="31.5">
      <c r="A26" s="23" t="s">
        <v>27</v>
      </c>
      <c r="B26" s="32" t="s">
        <v>28</v>
      </c>
      <c r="C26" s="31"/>
      <c r="D26" s="31"/>
      <c r="E26" s="31"/>
      <c r="F26" s="31"/>
      <c r="G26" s="31"/>
      <c r="H26" s="31"/>
      <c r="I26" s="30"/>
      <c r="J26" s="30"/>
      <c r="K26" s="31"/>
      <c r="L26" s="27"/>
    </row>
    <row r="27" spans="1:12">
      <c r="A27" s="23" t="s">
        <v>29</v>
      </c>
      <c r="B27" s="34" t="s">
        <v>30</v>
      </c>
      <c r="C27" s="48">
        <v>45017</v>
      </c>
      <c r="D27" s="48">
        <v>45017</v>
      </c>
      <c r="E27" s="31"/>
      <c r="F27" s="31"/>
      <c r="G27" s="48"/>
      <c r="H27" s="48"/>
      <c r="I27" s="30"/>
      <c r="J27" s="30"/>
      <c r="K27" s="31"/>
      <c r="L27" s="27"/>
    </row>
    <row r="28" spans="1:12">
      <c r="A28" s="23" t="s">
        <v>31</v>
      </c>
      <c r="B28" s="34" t="s">
        <v>32</v>
      </c>
      <c r="C28" s="48">
        <v>45017</v>
      </c>
      <c r="D28" s="48">
        <v>45031</v>
      </c>
      <c r="E28" s="49"/>
      <c r="F28" s="27"/>
      <c r="G28" s="48"/>
      <c r="H28" s="48"/>
      <c r="I28" s="30"/>
      <c r="J28" s="30"/>
      <c r="K28" s="27"/>
      <c r="L28" s="27"/>
    </row>
    <row r="29" spans="1:12">
      <c r="A29" s="23">
        <v>2</v>
      </c>
      <c r="B29" s="24" t="s">
        <v>33</v>
      </c>
      <c r="C29" s="47">
        <v>45031</v>
      </c>
      <c r="D29" s="50">
        <v>45061</v>
      </c>
      <c r="E29" s="51"/>
      <c r="F29" s="51"/>
      <c r="G29" s="47"/>
      <c r="H29" s="50"/>
      <c r="I29" s="26"/>
      <c r="J29" s="26"/>
      <c r="K29" s="27"/>
      <c r="L29" s="27"/>
    </row>
    <row r="30" spans="1:12" ht="31.5">
      <c r="A30" s="23" t="s">
        <v>34</v>
      </c>
      <c r="B30" s="34" t="s">
        <v>35</v>
      </c>
      <c r="C30" s="48">
        <v>45031</v>
      </c>
      <c r="D30" s="52">
        <v>45061</v>
      </c>
      <c r="E30" s="27"/>
      <c r="F30" s="27"/>
      <c r="G30" s="48"/>
      <c r="H30" s="52"/>
      <c r="I30" s="30"/>
      <c r="J30" s="30"/>
      <c r="K30" s="27"/>
      <c r="L30" s="27"/>
    </row>
    <row r="31" spans="1:12" ht="31.5">
      <c r="A31" s="23" t="s">
        <v>36</v>
      </c>
      <c r="B31" s="34" t="s">
        <v>37</v>
      </c>
      <c r="C31" s="68"/>
      <c r="D31" s="68"/>
      <c r="E31" s="27"/>
      <c r="F31" s="27"/>
      <c r="G31" s="48"/>
      <c r="H31" s="52"/>
      <c r="I31" s="30"/>
      <c r="J31" s="36"/>
      <c r="K31" s="27"/>
      <c r="L31" s="27"/>
    </row>
    <row r="32" spans="1:12" ht="31.5">
      <c r="A32" s="23">
        <v>3</v>
      </c>
      <c r="B32" s="24" t="s">
        <v>38</v>
      </c>
      <c r="C32" s="47">
        <v>45061</v>
      </c>
      <c r="D32" s="50">
        <v>45211</v>
      </c>
      <c r="E32" s="51"/>
      <c r="F32" s="51"/>
      <c r="G32" s="47"/>
      <c r="H32" s="50"/>
      <c r="I32" s="26"/>
      <c r="J32" s="26"/>
      <c r="K32" s="27"/>
      <c r="L32" s="27"/>
    </row>
    <row r="33" spans="1:12" ht="31.5">
      <c r="A33" s="23" t="s">
        <v>39</v>
      </c>
      <c r="B33" s="37" t="s">
        <v>40</v>
      </c>
      <c r="C33" s="48">
        <v>45061</v>
      </c>
      <c r="D33" s="52">
        <v>45076</v>
      </c>
      <c r="E33" s="27"/>
      <c r="F33" s="27"/>
      <c r="G33" s="52"/>
      <c r="H33" s="52"/>
      <c r="I33" s="36"/>
      <c r="J33" s="36"/>
      <c r="K33" s="27"/>
      <c r="L33" s="27"/>
    </row>
    <row r="34" spans="1:12">
      <c r="A34" s="23" t="s">
        <v>41</v>
      </c>
      <c r="B34" s="37" t="s">
        <v>42</v>
      </c>
      <c r="C34" s="48">
        <v>45061</v>
      </c>
      <c r="D34" s="52">
        <v>45121</v>
      </c>
      <c r="E34" s="27"/>
      <c r="F34" s="27"/>
      <c r="G34" s="52"/>
      <c r="H34" s="52"/>
      <c r="I34" s="36"/>
      <c r="J34" s="36"/>
      <c r="K34" s="27"/>
      <c r="L34" s="27"/>
    </row>
    <row r="35" spans="1:12">
      <c r="A35" s="23" t="s">
        <v>43</v>
      </c>
      <c r="B35" s="37" t="s">
        <v>44</v>
      </c>
      <c r="C35" s="48">
        <v>45121</v>
      </c>
      <c r="D35" s="52">
        <v>45181</v>
      </c>
      <c r="E35" s="27"/>
      <c r="F35" s="27"/>
      <c r="G35" s="27"/>
      <c r="H35" s="52"/>
      <c r="I35" s="36"/>
      <c r="J35" s="36"/>
      <c r="K35" s="27"/>
      <c r="L35" s="27"/>
    </row>
    <row r="36" spans="1:12">
      <c r="A36" s="23" t="s">
        <v>45</v>
      </c>
      <c r="B36" s="37" t="s">
        <v>46</v>
      </c>
      <c r="C36" s="52">
        <v>45181</v>
      </c>
      <c r="D36" s="52">
        <v>45211</v>
      </c>
      <c r="E36" s="27"/>
      <c r="F36" s="27"/>
      <c r="G36" s="52"/>
      <c r="H36" s="52"/>
      <c r="I36" s="36"/>
      <c r="J36" s="36"/>
      <c r="K36" s="27"/>
      <c r="L36" s="27"/>
    </row>
    <row r="37" spans="1:12">
      <c r="A37" s="23" t="s">
        <v>47</v>
      </c>
      <c r="B37" s="37" t="s">
        <v>48</v>
      </c>
      <c r="C37" s="52">
        <v>45211</v>
      </c>
      <c r="D37" s="52">
        <v>45211</v>
      </c>
      <c r="E37" s="27"/>
      <c r="F37" s="27"/>
      <c r="G37" s="52"/>
      <c r="H37" s="52"/>
      <c r="I37" s="36"/>
      <c r="J37" s="36"/>
      <c r="K37" s="27"/>
      <c r="L37" s="27"/>
    </row>
    <row r="38" spans="1:12">
      <c r="A38" s="23">
        <v>4</v>
      </c>
      <c r="B38" s="24" t="s">
        <v>49</v>
      </c>
      <c r="C38" s="67">
        <v>45211</v>
      </c>
      <c r="D38" s="67">
        <v>45291</v>
      </c>
      <c r="E38" s="51"/>
      <c r="F38" s="51"/>
      <c r="G38" s="50"/>
      <c r="H38" s="50"/>
      <c r="I38" s="26"/>
      <c r="J38" s="26"/>
      <c r="K38" s="27"/>
      <c r="L38" s="27"/>
    </row>
    <row r="39" spans="1:12">
      <c r="A39" s="23" t="s">
        <v>50</v>
      </c>
      <c r="B39" s="37" t="s">
        <v>51</v>
      </c>
      <c r="C39" s="62">
        <v>45211</v>
      </c>
      <c r="D39" s="62">
        <v>45230</v>
      </c>
      <c r="E39" s="27"/>
      <c r="F39" s="27"/>
      <c r="G39" s="53"/>
      <c r="H39" s="54"/>
      <c r="I39" s="36"/>
      <c r="J39" s="36"/>
      <c r="K39" s="27"/>
      <c r="L39" s="27"/>
    </row>
    <row r="40" spans="1:12" ht="31.5">
      <c r="A40" s="23" t="s">
        <v>52</v>
      </c>
      <c r="B40" s="55" t="s">
        <v>53</v>
      </c>
      <c r="C40" s="48"/>
      <c r="D40" s="52"/>
      <c r="E40" s="63"/>
      <c r="F40" s="57"/>
      <c r="G40" s="58"/>
      <c r="H40" s="58"/>
      <c r="I40" s="39"/>
      <c r="J40" s="39"/>
      <c r="K40" s="31"/>
      <c r="L40" s="27"/>
    </row>
    <row r="41" spans="1:12">
      <c r="A41" s="40" t="s">
        <v>54</v>
      </c>
      <c r="B41" s="41" t="s">
        <v>55</v>
      </c>
      <c r="C41" s="52">
        <v>45230</v>
      </c>
      <c r="D41" s="52">
        <v>45260</v>
      </c>
      <c r="E41" s="65"/>
      <c r="F41" s="27"/>
      <c r="G41" s="59"/>
      <c r="H41" s="54"/>
      <c r="I41" s="36"/>
      <c r="J41" s="36"/>
      <c r="K41" s="42"/>
      <c r="L41" s="27"/>
    </row>
    <row r="42" spans="1:12">
      <c r="A42" s="23" t="s">
        <v>56</v>
      </c>
      <c r="B42" s="43" t="s">
        <v>57</v>
      </c>
      <c r="C42" s="61">
        <v>45260</v>
      </c>
      <c r="D42" s="61">
        <v>45290</v>
      </c>
      <c r="E42" s="60"/>
      <c r="F42" s="60"/>
      <c r="G42" s="50"/>
      <c r="H42" s="54"/>
      <c r="I42" s="36"/>
      <c r="J42" s="26"/>
      <c r="K42" s="31"/>
      <c r="L42" s="27"/>
    </row>
    <row r="43" spans="1:12">
      <c r="A43" s="44" t="s">
        <v>58</v>
      </c>
      <c r="B43" s="44"/>
      <c r="C43" s="44"/>
      <c r="D43" s="44"/>
    </row>
    <row r="44" spans="1:12">
      <c r="A44" s="44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8">
    <mergeCell ref="A45:L45"/>
    <mergeCell ref="A47:L47"/>
    <mergeCell ref="I18:I20"/>
    <mergeCell ref="J18:J20"/>
    <mergeCell ref="K18:K20"/>
    <mergeCell ref="L18:L20"/>
    <mergeCell ref="C19:D19"/>
    <mergeCell ref="G19:H19"/>
    <mergeCell ref="A14:B14"/>
    <mergeCell ref="A16:B16"/>
    <mergeCell ref="A18:A20"/>
    <mergeCell ref="B18:B20"/>
    <mergeCell ref="C18:H18"/>
    <mergeCell ref="A4:L4"/>
    <mergeCell ref="A5:L5"/>
    <mergeCell ref="K7:L7"/>
    <mergeCell ref="A8:L8"/>
    <mergeCell ref="K9:L9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MJ48"/>
  <sheetViews>
    <sheetView zoomScaleNormal="100" zoomScalePageLayoutView="85" workbookViewId="0">
      <selection activeCell="A4" sqref="A4:L5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6" width="11.5703125" style="13"/>
    <col min="7" max="7" width="11.85546875" style="13" customWidth="1"/>
    <col min="8" max="8" width="15.28515625" style="13" customWidth="1"/>
    <col min="9" max="10" width="17.85546875" style="13" customWidth="1"/>
    <col min="11" max="11" width="28.7109375" style="13" customWidth="1"/>
    <col min="12" max="12" width="31.42578125" style="13" customWidth="1"/>
    <col min="13" max="252" width="8.7109375" style="13" customWidth="1"/>
    <col min="253" max="253" width="36.85546875" style="13" customWidth="1"/>
    <col min="254" max="254" width="8.7109375" style="13" customWidth="1"/>
    <col min="255" max="255" width="12.5703125" style="13" customWidth="1"/>
    <col min="256" max="1024" width="11.5703125" style="13"/>
  </cols>
  <sheetData>
    <row r="1" spans="1:44">
      <c r="L1" s="2" t="s">
        <v>0</v>
      </c>
    </row>
    <row r="2" spans="1:44">
      <c r="L2" s="3" t="s">
        <v>1</v>
      </c>
    </row>
    <row r="3" spans="1:44">
      <c r="L3" s="3" t="s">
        <v>2</v>
      </c>
    </row>
    <row r="4" spans="1:44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69" t="s">
        <v>4</v>
      </c>
    </row>
    <row r="7" spans="1:44">
      <c r="A7" s="8"/>
      <c r="B7" s="8"/>
      <c r="C7" s="8"/>
      <c r="D7" s="8"/>
      <c r="E7" s="8"/>
      <c r="F7" s="8"/>
      <c r="G7" s="8"/>
      <c r="H7" s="8"/>
      <c r="I7" s="8"/>
      <c r="J7" s="8"/>
      <c r="K7" s="105" t="str">
        <f>'ВЛ-10кВ Ф8 ЗТП№3-4 Мурмино'!K7:L7</f>
        <v>Генеральный директор АО "РОЭК"</v>
      </c>
      <c r="L7" s="105"/>
    </row>
    <row r="8" spans="1:4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>
      <c r="A9" s="9"/>
      <c r="B9" s="9"/>
      <c r="C9" s="9"/>
      <c r="D9" s="9"/>
      <c r="E9" s="9"/>
      <c r="F9" s="9"/>
      <c r="G9" s="9"/>
      <c r="H9" s="9"/>
      <c r="I9" s="9"/>
      <c r="J9" s="9"/>
      <c r="K9" s="105" t="str">
        <f>'ВЛ-10кВ Ф8 ЗТП№3-4 Мурмино'!K9:L9</f>
        <v>______________Д.А.Крапивин</v>
      </c>
      <c r="L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69" t="str">
        <f>'ВЛ-10кВ Ф8 ЗТП№3-4 Мурмино'!L10</f>
        <v>«»   2023 года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69" t="s">
        <v>7</v>
      </c>
    </row>
    <row r="12" spans="1:44" ht="20.25">
      <c r="A12" s="10"/>
      <c r="B12" s="69" t="s">
        <v>8</v>
      </c>
      <c r="C12" s="11" t="s">
        <v>68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tr">
        <f>'ВЛ-10кВ Ф8 ЗТП№3-4 Мурмино'!A14:B14</f>
        <v>Отчетный период  2023 год.</v>
      </c>
      <c r="B14" s="107"/>
      <c r="L14" s="14"/>
    </row>
    <row r="15" spans="1:44" ht="15.75" customHeight="1">
      <c r="K15" s="15"/>
    </row>
    <row r="16" spans="1:44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10"/>
      <c r="H18" s="110"/>
      <c r="I18" s="109" t="s">
        <v>12</v>
      </c>
      <c r="J18" s="109" t="s">
        <v>13</v>
      </c>
      <c r="K18" s="109" t="s">
        <v>14</v>
      </c>
      <c r="L18" s="109" t="s">
        <v>15</v>
      </c>
    </row>
    <row r="19" spans="1:12" ht="28.5" customHeight="1">
      <c r="A19" s="109"/>
      <c r="B19" s="109"/>
      <c r="C19" s="113" t="s">
        <v>16</v>
      </c>
      <c r="D19" s="113"/>
      <c r="E19" s="19"/>
      <c r="F19" s="20"/>
      <c r="G19" s="113" t="s">
        <v>17</v>
      </c>
      <c r="H19" s="113"/>
      <c r="I19" s="109"/>
      <c r="J19" s="109"/>
      <c r="K19" s="109"/>
      <c r="L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21" t="s">
        <v>18</v>
      </c>
      <c r="H20" s="21" t="s">
        <v>19</v>
      </c>
      <c r="I20" s="109"/>
      <c r="J20" s="109"/>
      <c r="K20" s="109"/>
      <c r="L20" s="109"/>
    </row>
    <row r="21" spans="1:12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</row>
    <row r="22" spans="1:12" ht="31.5">
      <c r="A22" s="23">
        <v>1</v>
      </c>
      <c r="B22" s="24" t="s">
        <v>20</v>
      </c>
      <c r="C22" s="90">
        <v>44927</v>
      </c>
      <c r="D22" s="71">
        <f>C22+30</f>
        <v>44957</v>
      </c>
      <c r="E22" s="22"/>
      <c r="F22" s="22"/>
      <c r="G22" s="47"/>
      <c r="H22" s="47"/>
      <c r="I22" s="26"/>
      <c r="J22" s="26"/>
      <c r="K22" s="27"/>
      <c r="L22" s="32" t="s">
        <v>78</v>
      </c>
    </row>
    <row r="23" spans="1:12">
      <c r="A23" s="23" t="s">
        <v>21</v>
      </c>
      <c r="B23" s="41" t="s">
        <v>22</v>
      </c>
      <c r="C23" s="73"/>
      <c r="D23" s="73"/>
      <c r="E23" s="31"/>
      <c r="F23" s="31"/>
      <c r="G23" s="31"/>
      <c r="H23" s="31"/>
      <c r="I23" s="30"/>
      <c r="J23" s="30"/>
      <c r="K23" s="31"/>
      <c r="L23" s="27"/>
    </row>
    <row r="24" spans="1:12">
      <c r="A24" s="23" t="s">
        <v>23</v>
      </c>
      <c r="B24" s="41" t="s">
        <v>24</v>
      </c>
      <c r="C24" s="73"/>
      <c r="D24" s="73"/>
      <c r="E24" s="31"/>
      <c r="F24" s="31"/>
      <c r="G24" s="31"/>
      <c r="H24" s="31"/>
      <c r="I24" s="30"/>
      <c r="J24" s="30"/>
      <c r="K24" s="31"/>
      <c r="L24" s="27"/>
    </row>
    <row r="25" spans="1:12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31"/>
      <c r="F25" s="31"/>
      <c r="G25" s="48"/>
      <c r="H25" s="48"/>
      <c r="I25" s="30"/>
      <c r="J25" s="30"/>
      <c r="K25" s="27"/>
      <c r="L25" s="27"/>
    </row>
    <row r="26" spans="1:12" ht="31.5">
      <c r="A26" s="23" t="s">
        <v>27</v>
      </c>
      <c r="B26" s="32" t="s">
        <v>28</v>
      </c>
      <c r="C26" s="73"/>
      <c r="D26" s="73"/>
      <c r="E26" s="31"/>
      <c r="F26" s="31"/>
      <c r="G26" s="31"/>
      <c r="H26" s="31"/>
      <c r="I26" s="30"/>
      <c r="J26" s="30"/>
      <c r="K26" s="31"/>
      <c r="L26" s="27"/>
    </row>
    <row r="27" spans="1:12">
      <c r="A27" s="23" t="s">
        <v>29</v>
      </c>
      <c r="B27" s="37" t="s">
        <v>30</v>
      </c>
      <c r="C27" s="74">
        <f>D25</f>
        <v>45017</v>
      </c>
      <c r="D27" s="74">
        <f>C27</f>
        <v>45017</v>
      </c>
      <c r="E27" s="31"/>
      <c r="F27" s="31"/>
      <c r="G27" s="48"/>
      <c r="H27" s="48"/>
      <c r="I27" s="30"/>
      <c r="J27" s="30"/>
      <c r="K27" s="31"/>
      <c r="L27" s="27"/>
    </row>
    <row r="28" spans="1:12">
      <c r="A28" s="23" t="s">
        <v>31</v>
      </c>
      <c r="B28" s="37" t="s">
        <v>32</v>
      </c>
      <c r="C28" s="74">
        <f>D27</f>
        <v>45017</v>
      </c>
      <c r="D28" s="77">
        <f>C28+14</f>
        <v>45031</v>
      </c>
      <c r="E28" s="49"/>
      <c r="F28" s="27"/>
      <c r="G28" s="48"/>
      <c r="H28" s="48"/>
      <c r="I28" s="30"/>
      <c r="J28" s="30"/>
      <c r="K28" s="27"/>
      <c r="L28" s="27"/>
    </row>
    <row r="29" spans="1:12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51"/>
      <c r="F29" s="51"/>
      <c r="G29" s="47"/>
      <c r="H29" s="50"/>
      <c r="I29" s="26"/>
      <c r="J29" s="26"/>
      <c r="K29" s="27"/>
      <c r="L29" s="27"/>
    </row>
    <row r="30" spans="1:12" ht="31.5">
      <c r="A30" s="23" t="s">
        <v>34</v>
      </c>
      <c r="B30" s="37" t="s">
        <v>35</v>
      </c>
      <c r="C30" s="74">
        <f>C29</f>
        <v>45031</v>
      </c>
      <c r="D30" s="77">
        <f>C30+30</f>
        <v>45061</v>
      </c>
      <c r="E30" s="27"/>
      <c r="F30" s="27"/>
      <c r="G30" s="48"/>
      <c r="H30" s="52"/>
      <c r="I30" s="30"/>
      <c r="J30" s="30"/>
      <c r="K30" s="27"/>
      <c r="L30" s="27"/>
    </row>
    <row r="31" spans="1:12" ht="31.5">
      <c r="A31" s="23" t="s">
        <v>36</v>
      </c>
      <c r="B31" s="37" t="s">
        <v>37</v>
      </c>
      <c r="C31" s="74"/>
      <c r="D31" s="77"/>
      <c r="E31" s="27"/>
      <c r="F31" s="27"/>
      <c r="G31" s="48"/>
      <c r="H31" s="52"/>
      <c r="I31" s="30"/>
      <c r="J31" s="36"/>
      <c r="K31" s="27"/>
      <c r="L31" s="27"/>
    </row>
    <row r="32" spans="1:12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51"/>
      <c r="F32" s="51"/>
      <c r="G32" s="47"/>
      <c r="H32" s="50"/>
      <c r="I32" s="26"/>
      <c r="J32" s="26"/>
      <c r="K32" s="27"/>
      <c r="L32" s="27"/>
    </row>
    <row r="33" spans="1:12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27"/>
      <c r="F33" s="27"/>
      <c r="G33" s="52"/>
      <c r="H33" s="52"/>
      <c r="I33" s="36"/>
      <c r="J33" s="36"/>
      <c r="K33" s="27"/>
      <c r="L33" s="27"/>
    </row>
    <row r="34" spans="1:12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27"/>
      <c r="F34" s="27"/>
      <c r="G34" s="52"/>
      <c r="H34" s="52"/>
      <c r="I34" s="36"/>
      <c r="J34" s="36"/>
      <c r="K34" s="27"/>
      <c r="L34" s="27"/>
    </row>
    <row r="35" spans="1:12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27"/>
      <c r="G35" s="27"/>
      <c r="H35" s="52"/>
      <c r="I35" s="36"/>
      <c r="J35" s="36"/>
      <c r="K35" s="27"/>
      <c r="L35" s="27"/>
    </row>
    <row r="36" spans="1:12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27"/>
      <c r="F36" s="27"/>
      <c r="G36" s="52"/>
      <c r="H36" s="52"/>
      <c r="I36" s="36"/>
      <c r="J36" s="36"/>
      <c r="K36" s="27"/>
      <c r="L36" s="27"/>
    </row>
    <row r="37" spans="1:12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27"/>
      <c r="F37" s="27"/>
      <c r="G37" s="52"/>
      <c r="H37" s="52"/>
      <c r="I37" s="36"/>
      <c r="J37" s="36"/>
      <c r="K37" s="27"/>
      <c r="L37" s="27"/>
    </row>
    <row r="38" spans="1:12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1"/>
      <c r="F38" s="51"/>
      <c r="G38" s="50"/>
      <c r="H38" s="50"/>
      <c r="I38" s="26"/>
      <c r="J38" s="26"/>
      <c r="K38" s="27"/>
      <c r="L38" s="27"/>
    </row>
    <row r="39" spans="1:12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27"/>
      <c r="F39" s="27"/>
      <c r="G39" s="53"/>
      <c r="H39" s="54"/>
      <c r="I39" s="36"/>
      <c r="J39" s="36"/>
      <c r="K39" s="27"/>
      <c r="L39" s="27"/>
    </row>
    <row r="40" spans="1:12" ht="31.5">
      <c r="A40" s="23" t="s">
        <v>52</v>
      </c>
      <c r="B40" s="55" t="s">
        <v>53</v>
      </c>
      <c r="C40" s="91"/>
      <c r="D40" s="79"/>
      <c r="E40" s="63"/>
      <c r="F40" s="57"/>
      <c r="G40" s="58"/>
      <c r="H40" s="58"/>
      <c r="I40" s="39"/>
      <c r="J40" s="39"/>
      <c r="K40" s="31"/>
      <c r="L40" s="27"/>
    </row>
    <row r="41" spans="1:12">
      <c r="A41" s="40" t="s">
        <v>54</v>
      </c>
      <c r="B41" s="41" t="s">
        <v>55</v>
      </c>
      <c r="C41" s="77">
        <f>D39</f>
        <v>45230</v>
      </c>
      <c r="D41" s="77">
        <f>C41+30</f>
        <v>45260</v>
      </c>
      <c r="E41" s="65"/>
      <c r="F41" s="27"/>
      <c r="G41" s="59"/>
      <c r="H41" s="54"/>
      <c r="I41" s="36"/>
      <c r="J41" s="36"/>
      <c r="K41" s="42"/>
      <c r="L41" s="27"/>
    </row>
    <row r="42" spans="1:12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60"/>
      <c r="F42" s="60"/>
      <c r="G42" s="50"/>
      <c r="H42" s="54"/>
      <c r="I42" s="36"/>
      <c r="J42" s="26"/>
      <c r="K42" s="31"/>
      <c r="L42" s="27"/>
    </row>
    <row r="43" spans="1:12">
      <c r="A43" s="70" t="s">
        <v>58</v>
      </c>
      <c r="B43" s="70"/>
      <c r="C43" s="70"/>
      <c r="D43" s="70"/>
    </row>
    <row r="44" spans="1:12">
      <c r="A44" s="70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8">
    <mergeCell ref="A14:B14"/>
    <mergeCell ref="A4:L4"/>
    <mergeCell ref="A5:L5"/>
    <mergeCell ref="K7:L7"/>
    <mergeCell ref="A8:L8"/>
    <mergeCell ref="K9:L9"/>
    <mergeCell ref="A47:L47"/>
    <mergeCell ref="A16:B16"/>
    <mergeCell ref="A18:A20"/>
    <mergeCell ref="B18:B20"/>
    <mergeCell ref="C18:H18"/>
    <mergeCell ref="I18:I20"/>
    <mergeCell ref="J18:J20"/>
    <mergeCell ref="K18:K20"/>
    <mergeCell ref="L18:L20"/>
    <mergeCell ref="C19:D19"/>
    <mergeCell ref="G19:H19"/>
    <mergeCell ref="A45:L45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MJ48"/>
  <sheetViews>
    <sheetView zoomScaleNormal="100" zoomScalePageLayoutView="85" workbookViewId="0">
      <selection activeCell="A4" sqref="A4:L5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6" width="11.5703125" style="13"/>
    <col min="7" max="7" width="11.85546875" style="13" customWidth="1"/>
    <col min="8" max="8" width="15.28515625" style="13" customWidth="1"/>
    <col min="9" max="10" width="17.85546875" style="13" customWidth="1"/>
    <col min="11" max="11" width="28.7109375" style="13" customWidth="1"/>
    <col min="12" max="12" width="31.42578125" style="13" customWidth="1"/>
    <col min="13" max="252" width="8.7109375" style="13" customWidth="1"/>
    <col min="253" max="253" width="36.85546875" style="13" customWidth="1"/>
    <col min="254" max="254" width="8.7109375" style="13" customWidth="1"/>
    <col min="255" max="255" width="12.5703125" style="13" customWidth="1"/>
    <col min="256" max="1024" width="11.5703125" style="13"/>
  </cols>
  <sheetData>
    <row r="1" spans="1:44">
      <c r="L1" s="2" t="s">
        <v>0</v>
      </c>
    </row>
    <row r="2" spans="1:44">
      <c r="L2" s="3" t="s">
        <v>1</v>
      </c>
    </row>
    <row r="3" spans="1:44">
      <c r="L3" s="3" t="s">
        <v>2</v>
      </c>
    </row>
    <row r="4" spans="1:44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44">
      <c r="A6" s="5"/>
      <c r="B6" s="5"/>
      <c r="C6" s="5"/>
      <c r="D6" s="5"/>
      <c r="E6" s="5"/>
      <c r="F6" s="5"/>
      <c r="G6" s="5"/>
      <c r="H6" s="5"/>
      <c r="I6" s="5"/>
      <c r="J6" s="5"/>
      <c r="K6" s="6"/>
      <c r="L6" s="69" t="s">
        <v>4</v>
      </c>
    </row>
    <row r="7" spans="1:44">
      <c r="A7" s="8"/>
      <c r="B7" s="8"/>
      <c r="C7" s="8"/>
      <c r="D7" s="8"/>
      <c r="E7" s="8"/>
      <c r="F7" s="8"/>
      <c r="G7" s="8"/>
      <c r="H7" s="8"/>
      <c r="I7" s="8"/>
      <c r="J7" s="8"/>
      <c r="K7" s="105" t="str">
        <f>'ВЛ-10кВ Ф8 ЗТП№3-4 Мурмино'!K7:L7</f>
        <v>Генеральный директор АО "РОЭК"</v>
      </c>
      <c r="L7" s="105"/>
    </row>
    <row r="8" spans="1:44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>
      <c r="A9" s="9"/>
      <c r="B9" s="9"/>
      <c r="C9" s="9"/>
      <c r="D9" s="9"/>
      <c r="E9" s="9"/>
      <c r="F9" s="9"/>
      <c r="G9" s="9"/>
      <c r="H9" s="9"/>
      <c r="I9" s="9"/>
      <c r="J9" s="9"/>
      <c r="K9" s="105" t="str">
        <f>'ВЛ-10кВ Ф8 ЗТП№3-4 Мурмино'!K9:L9</f>
        <v>______________Д.А.Крапивин</v>
      </c>
      <c r="L9" s="105"/>
    </row>
    <row r="10" spans="1:4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69" t="str">
        <f>'ВЛ-10кВ Ф8 ЗТП№3-4 Мурмино'!L10</f>
        <v>«»   2023 года</v>
      </c>
    </row>
    <row r="11" spans="1:4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69" t="s">
        <v>7</v>
      </c>
    </row>
    <row r="12" spans="1:44" ht="20.25">
      <c r="A12" s="10"/>
      <c r="B12" s="69" t="s">
        <v>8</v>
      </c>
      <c r="C12" s="11" t="s">
        <v>69</v>
      </c>
      <c r="D12" s="11"/>
      <c r="E12" s="11"/>
      <c r="F12" s="11"/>
      <c r="G12" s="11"/>
      <c r="H12" s="11"/>
      <c r="I12" s="11"/>
      <c r="J12" s="11"/>
      <c r="K12" s="11"/>
      <c r="L12" s="11"/>
    </row>
    <row r="13" spans="1:44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44">
      <c r="A14" s="107" t="str">
        <f>'ВЛ-10кВ Ф8 ЗТП№3-4 Мурмино'!A14:B14</f>
        <v>Отчетный период  2023 год.</v>
      </c>
      <c r="B14" s="107"/>
      <c r="L14" s="14"/>
    </row>
    <row r="15" spans="1:44" ht="15.75" customHeight="1">
      <c r="K15" s="15"/>
    </row>
    <row r="16" spans="1:44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10"/>
      <c r="H18" s="110"/>
      <c r="I18" s="109" t="s">
        <v>12</v>
      </c>
      <c r="J18" s="109" t="s">
        <v>13</v>
      </c>
      <c r="K18" s="109" t="s">
        <v>14</v>
      </c>
      <c r="L18" s="109" t="s">
        <v>15</v>
      </c>
    </row>
    <row r="19" spans="1:12" ht="28.5" customHeight="1">
      <c r="A19" s="109"/>
      <c r="B19" s="109"/>
      <c r="C19" s="113" t="s">
        <v>16</v>
      </c>
      <c r="D19" s="113"/>
      <c r="E19" s="19"/>
      <c r="F19" s="20"/>
      <c r="G19" s="113" t="s">
        <v>17</v>
      </c>
      <c r="H19" s="113"/>
      <c r="I19" s="109"/>
      <c r="J19" s="109"/>
      <c r="K19" s="109"/>
      <c r="L19" s="109"/>
    </row>
    <row r="20" spans="1:12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21" t="s">
        <v>18</v>
      </c>
      <c r="H20" s="21" t="s">
        <v>19</v>
      </c>
      <c r="I20" s="109"/>
      <c r="J20" s="109"/>
      <c r="K20" s="109"/>
      <c r="L20" s="109"/>
    </row>
    <row r="21" spans="1:12">
      <c r="A21" s="22">
        <v>1</v>
      </c>
      <c r="B21" s="22">
        <v>2</v>
      </c>
      <c r="C21" s="23">
        <v>3</v>
      </c>
      <c r="D21" s="23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</row>
    <row r="22" spans="1:12">
      <c r="A22" s="23">
        <v>1</v>
      </c>
      <c r="B22" s="24" t="s">
        <v>20</v>
      </c>
      <c r="C22" s="47">
        <v>44531</v>
      </c>
      <c r="D22" s="47">
        <v>44620</v>
      </c>
      <c r="E22" s="22"/>
      <c r="F22" s="22"/>
      <c r="G22"/>
      <c r="H22" s="47">
        <v>44620</v>
      </c>
      <c r="I22" s="26">
        <v>1</v>
      </c>
      <c r="J22" s="26">
        <v>1</v>
      </c>
      <c r="K22" s="27"/>
      <c r="L22" s="28"/>
    </row>
    <row r="23" spans="1:12">
      <c r="A23" s="23" t="s">
        <v>21</v>
      </c>
      <c r="B23" s="41" t="s">
        <v>22</v>
      </c>
      <c r="C23" s="31"/>
      <c r="D23" s="31"/>
      <c r="E23" s="31"/>
      <c r="F23" s="31"/>
      <c r="G23" s="31"/>
      <c r="H23" s="98"/>
      <c r="I23" s="30"/>
      <c r="J23" s="30"/>
      <c r="K23" s="31"/>
      <c r="L23" s="27"/>
    </row>
    <row r="24" spans="1:12">
      <c r="A24" s="23" t="s">
        <v>23</v>
      </c>
      <c r="B24" s="41" t="s">
        <v>24</v>
      </c>
      <c r="C24" s="31"/>
      <c r="D24" s="31"/>
      <c r="E24" s="31"/>
      <c r="F24" s="31"/>
      <c r="G24" s="31"/>
      <c r="H24" s="99"/>
      <c r="I24" s="30"/>
      <c r="J24" s="30"/>
      <c r="K24" s="31"/>
      <c r="L24" s="27"/>
    </row>
    <row r="25" spans="1:12" s="33" customFormat="1">
      <c r="A25" s="23" t="s">
        <v>25</v>
      </c>
      <c r="B25" s="32" t="s">
        <v>26</v>
      </c>
      <c r="C25" s="100">
        <v>44531</v>
      </c>
      <c r="D25" s="100">
        <v>44561</v>
      </c>
      <c r="H25" s="101">
        <v>44908</v>
      </c>
      <c r="I25" s="102">
        <v>1</v>
      </c>
      <c r="J25" s="30">
        <v>1</v>
      </c>
      <c r="K25" s="27"/>
      <c r="L25" s="27"/>
    </row>
    <row r="26" spans="1:12" ht="31.5">
      <c r="A26" s="23" t="s">
        <v>27</v>
      </c>
      <c r="B26" s="32" t="s">
        <v>28</v>
      </c>
      <c r="C26" s="31"/>
      <c r="D26" s="31"/>
      <c r="E26" s="31"/>
      <c r="F26" s="31"/>
      <c r="G26" s="31"/>
      <c r="H26" s="98"/>
      <c r="I26" s="30"/>
      <c r="J26" s="30"/>
      <c r="K26" s="31"/>
      <c r="L26" s="27"/>
    </row>
    <row r="27" spans="1:12">
      <c r="A27" s="23" t="s">
        <v>29</v>
      </c>
      <c r="B27" s="37" t="s">
        <v>30</v>
      </c>
      <c r="C27" s="48">
        <v>44593</v>
      </c>
      <c r="D27" s="48">
        <v>44620</v>
      </c>
      <c r="E27" s="31"/>
      <c r="F27" s="31"/>
      <c r="G27" s="48"/>
      <c r="H27" s="48">
        <v>44620</v>
      </c>
      <c r="I27" s="30">
        <v>1</v>
      </c>
      <c r="J27" s="30">
        <v>1</v>
      </c>
      <c r="K27" s="31"/>
      <c r="L27" s="27"/>
    </row>
    <row r="28" spans="1:12">
      <c r="A28" s="23" t="s">
        <v>31</v>
      </c>
      <c r="B28" s="37" t="s">
        <v>32</v>
      </c>
      <c r="C28" s="48">
        <v>44593</v>
      </c>
      <c r="D28" s="48">
        <v>44620</v>
      </c>
      <c r="E28" s="31"/>
      <c r="F28" s="31"/>
      <c r="G28" s="48"/>
      <c r="H28" s="48">
        <v>44620</v>
      </c>
      <c r="I28" s="30">
        <v>1</v>
      </c>
      <c r="J28" s="30">
        <v>1</v>
      </c>
      <c r="K28" s="27"/>
      <c r="L28" s="27"/>
    </row>
    <row r="29" spans="1:12">
      <c r="A29" s="23">
        <v>2</v>
      </c>
      <c r="B29" s="24" t="s">
        <v>33</v>
      </c>
      <c r="C29" s="71">
        <v>45031</v>
      </c>
      <c r="D29" s="75">
        <v>45061</v>
      </c>
      <c r="E29" s="76"/>
      <c r="F29" s="76"/>
      <c r="G29" s="71"/>
      <c r="H29" s="71"/>
      <c r="I29" s="26"/>
      <c r="J29" s="26"/>
      <c r="K29" s="27"/>
      <c r="L29" s="27"/>
    </row>
    <row r="30" spans="1:12" ht="31.5">
      <c r="A30" s="23" t="s">
        <v>34</v>
      </c>
      <c r="B30" s="37" t="s">
        <v>35</v>
      </c>
      <c r="C30" s="74">
        <v>45031</v>
      </c>
      <c r="D30" s="77">
        <v>45061</v>
      </c>
      <c r="E30" s="78"/>
      <c r="F30" s="78"/>
      <c r="G30"/>
      <c r="H30" s="74"/>
      <c r="I30" s="30"/>
      <c r="J30" s="30"/>
      <c r="K30" s="37" t="s">
        <v>79</v>
      </c>
      <c r="L30" s="27"/>
    </row>
    <row r="31" spans="1:12" ht="31.5">
      <c r="A31" s="23" t="s">
        <v>36</v>
      </c>
      <c r="B31" s="37" t="s">
        <v>37</v>
      </c>
      <c r="C31" s="74"/>
      <c r="D31" s="77"/>
      <c r="E31" s="78"/>
      <c r="F31" s="78"/>
      <c r="G31" s="77"/>
      <c r="H31" s="77"/>
      <c r="I31" s="30"/>
      <c r="J31" s="36"/>
      <c r="K31" s="27"/>
      <c r="L31" s="27"/>
    </row>
    <row r="32" spans="1:12" ht="31.5">
      <c r="A32" s="23">
        <v>3</v>
      </c>
      <c r="B32" s="24" t="s">
        <v>38</v>
      </c>
      <c r="C32" s="71">
        <v>45061</v>
      </c>
      <c r="D32" s="75">
        <v>45211</v>
      </c>
      <c r="E32" s="76"/>
      <c r="F32" s="76"/>
      <c r="G32" s="71"/>
      <c r="H32" s="75"/>
      <c r="I32" s="26"/>
      <c r="J32" s="26"/>
      <c r="K32" s="27"/>
      <c r="L32" s="27"/>
    </row>
    <row r="33" spans="1:12" ht="31.5">
      <c r="A33" s="23" t="s">
        <v>39</v>
      </c>
      <c r="B33" s="37" t="s">
        <v>40</v>
      </c>
      <c r="C33" s="74">
        <v>45061</v>
      </c>
      <c r="D33" s="77">
        <v>45076</v>
      </c>
      <c r="E33" s="78"/>
      <c r="F33" s="78"/>
      <c r="G33" s="77"/>
      <c r="H33" s="77"/>
      <c r="I33" s="36"/>
      <c r="J33" s="36"/>
      <c r="K33" s="27"/>
      <c r="L33" s="27"/>
    </row>
    <row r="34" spans="1:12">
      <c r="A34" s="23" t="s">
        <v>41</v>
      </c>
      <c r="B34" s="37" t="s">
        <v>42</v>
      </c>
      <c r="C34" s="74">
        <v>45061</v>
      </c>
      <c r="D34" s="77">
        <v>45121</v>
      </c>
      <c r="E34" s="78"/>
      <c r="F34" s="78"/>
      <c r="G34" s="77"/>
      <c r="H34" s="77"/>
      <c r="I34" s="36"/>
      <c r="J34" s="36"/>
      <c r="K34" s="27"/>
      <c r="L34" s="27"/>
    </row>
    <row r="35" spans="1:12">
      <c r="A35" s="23" t="s">
        <v>43</v>
      </c>
      <c r="B35" s="37" t="s">
        <v>44</v>
      </c>
      <c r="C35" s="74">
        <v>45121</v>
      </c>
      <c r="D35" s="77">
        <v>45181</v>
      </c>
      <c r="E35" s="78"/>
      <c r="F35" s="78"/>
      <c r="G35" s="78"/>
      <c r="H35" s="77"/>
      <c r="I35" s="36"/>
      <c r="J35" s="36"/>
      <c r="K35" s="27"/>
      <c r="L35" s="27"/>
    </row>
    <row r="36" spans="1:12">
      <c r="A36" s="23" t="s">
        <v>45</v>
      </c>
      <c r="B36" s="37" t="s">
        <v>46</v>
      </c>
      <c r="C36" s="77">
        <v>45181</v>
      </c>
      <c r="D36" s="77">
        <v>45211</v>
      </c>
      <c r="E36" s="78"/>
      <c r="F36" s="78"/>
      <c r="G36" s="77"/>
      <c r="H36" s="77"/>
      <c r="I36" s="36"/>
      <c r="J36" s="36"/>
      <c r="K36" s="27"/>
      <c r="L36" s="27"/>
    </row>
    <row r="37" spans="1:12">
      <c r="A37" s="23" t="s">
        <v>47</v>
      </c>
      <c r="B37" s="37" t="s">
        <v>48</v>
      </c>
      <c r="C37" s="77">
        <v>45211</v>
      </c>
      <c r="D37" s="77">
        <v>45211</v>
      </c>
      <c r="E37" s="78"/>
      <c r="F37" s="78"/>
      <c r="G37" s="77"/>
      <c r="H37" s="77"/>
      <c r="I37" s="36"/>
      <c r="J37" s="36"/>
      <c r="K37" s="27"/>
      <c r="L37" s="27"/>
    </row>
    <row r="38" spans="1:12">
      <c r="A38" s="23">
        <v>4</v>
      </c>
      <c r="B38" s="24" t="s">
        <v>49</v>
      </c>
      <c r="C38" s="75">
        <v>45211</v>
      </c>
      <c r="D38" s="75">
        <v>45291</v>
      </c>
      <c r="E38" s="76"/>
      <c r="F38" s="76"/>
      <c r="G38" s="75"/>
      <c r="H38" s="75"/>
      <c r="I38" s="26"/>
      <c r="J38" s="26"/>
      <c r="K38" s="27"/>
      <c r="L38" s="27"/>
    </row>
    <row r="39" spans="1:12">
      <c r="A39" s="23" t="s">
        <v>50</v>
      </c>
      <c r="B39" s="37" t="s">
        <v>51</v>
      </c>
      <c r="C39" s="77">
        <v>45211</v>
      </c>
      <c r="D39" s="77">
        <v>45230</v>
      </c>
      <c r="E39" s="78"/>
      <c r="F39" s="78"/>
      <c r="G39" s="75"/>
      <c r="H39" s="77"/>
      <c r="I39" s="36"/>
      <c r="J39" s="36"/>
      <c r="K39" s="27"/>
      <c r="L39" s="27"/>
    </row>
    <row r="40" spans="1:12" ht="31.5">
      <c r="A40" s="23" t="s">
        <v>52</v>
      </c>
      <c r="B40" s="55" t="s">
        <v>53</v>
      </c>
      <c r="C40" s="91"/>
      <c r="D40" s="79"/>
      <c r="E40" s="80"/>
      <c r="F40" s="81"/>
      <c r="G40" s="79"/>
      <c r="H40" s="79"/>
      <c r="I40" s="39"/>
      <c r="J40" s="39"/>
      <c r="K40" s="31"/>
      <c r="L40" s="27"/>
    </row>
    <row r="41" spans="1:12">
      <c r="A41" s="40" t="s">
        <v>54</v>
      </c>
      <c r="B41" s="41" t="s">
        <v>55</v>
      </c>
      <c r="C41" s="77">
        <v>45230</v>
      </c>
      <c r="D41" s="77">
        <v>45260</v>
      </c>
      <c r="E41" s="78"/>
      <c r="F41" s="78"/>
      <c r="G41" s="78"/>
      <c r="H41" s="77"/>
      <c r="I41" s="36"/>
      <c r="J41" s="36"/>
      <c r="K41" s="42"/>
      <c r="L41" s="27"/>
    </row>
    <row r="42" spans="1:12">
      <c r="A42" s="23" t="s">
        <v>56</v>
      </c>
      <c r="B42" s="43" t="s">
        <v>57</v>
      </c>
      <c r="C42" s="82">
        <v>45260</v>
      </c>
      <c r="D42" s="82">
        <v>45290</v>
      </c>
      <c r="E42" s="83"/>
      <c r="F42" s="83"/>
      <c r="G42" s="75"/>
      <c r="H42" s="82"/>
      <c r="I42" s="36"/>
      <c r="J42" s="26"/>
      <c r="K42" s="31"/>
      <c r="L42" s="27"/>
    </row>
    <row r="43" spans="1:12">
      <c r="A43" s="70" t="s">
        <v>58</v>
      </c>
      <c r="B43" s="70"/>
      <c r="C43" s="70"/>
      <c r="D43" s="70"/>
    </row>
    <row r="44" spans="1:12">
      <c r="A44" s="70" t="s">
        <v>59</v>
      </c>
      <c r="B44" s="45"/>
      <c r="C44" s="45"/>
      <c r="D44" s="45"/>
    </row>
    <row r="45" spans="1:12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</row>
    <row r="46" spans="1:1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12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</row>
    <row r="48" spans="1:12">
      <c r="B48" s="46"/>
    </row>
  </sheetData>
  <mergeCells count="18">
    <mergeCell ref="A14:B14"/>
    <mergeCell ref="A4:L4"/>
    <mergeCell ref="A5:L5"/>
    <mergeCell ref="K7:L7"/>
    <mergeCell ref="A8:L8"/>
    <mergeCell ref="K9:L9"/>
    <mergeCell ref="A47:L47"/>
    <mergeCell ref="A16:B16"/>
    <mergeCell ref="A18:A20"/>
    <mergeCell ref="B18:B20"/>
    <mergeCell ref="C18:H18"/>
    <mergeCell ref="I18:I20"/>
    <mergeCell ref="J18:J20"/>
    <mergeCell ref="K18:K20"/>
    <mergeCell ref="L18:L20"/>
    <mergeCell ref="C19:D19"/>
    <mergeCell ref="G19:H19"/>
    <mergeCell ref="A45:L45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A933"/>
    <pageSetUpPr fitToPage="1"/>
  </sheetPr>
  <dimension ref="A1:AMH48"/>
  <sheetViews>
    <sheetView zoomScale="80" zoomScaleNormal="80" zoomScalePageLayoutView="85" workbookViewId="0">
      <selection activeCell="H15" sqref="H15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5" width="11.5703125" style="13"/>
    <col min="6" max="6" width="13.5703125" style="13" customWidth="1"/>
    <col min="7" max="8" width="17.85546875" style="13" customWidth="1"/>
    <col min="9" max="9" width="28.7109375" style="13" customWidth="1"/>
    <col min="10" max="10" width="31.42578125" style="13" customWidth="1"/>
    <col min="11" max="250" width="8.7109375" style="13" customWidth="1"/>
    <col min="251" max="251" width="36.85546875" style="13" customWidth="1"/>
    <col min="252" max="252" width="8.7109375" style="13" customWidth="1"/>
    <col min="253" max="253" width="12.5703125" style="13" customWidth="1"/>
    <col min="254" max="1022" width="11.5703125" style="13"/>
  </cols>
  <sheetData>
    <row r="1" spans="1:42">
      <c r="J1" s="2" t="s">
        <v>0</v>
      </c>
    </row>
    <row r="2" spans="1:42">
      <c r="J2" s="3" t="s">
        <v>1</v>
      </c>
    </row>
    <row r="3" spans="1:42">
      <c r="J3" s="3" t="s">
        <v>2</v>
      </c>
    </row>
    <row r="4" spans="1:42" ht="28.5" customHeight="1">
      <c r="A4" s="94"/>
      <c r="B4" s="103" t="s">
        <v>3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24.75" customHeight="1">
      <c r="A5" s="95"/>
      <c r="B5" s="104" t="s">
        <v>74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42">
      <c r="A6" s="5"/>
      <c r="B6" s="5"/>
      <c r="C6" s="5"/>
      <c r="D6" s="5"/>
      <c r="E6" s="5"/>
      <c r="F6" s="5"/>
      <c r="G6" s="5"/>
      <c r="H6" s="5"/>
      <c r="I6" s="6"/>
      <c r="J6" s="93" t="s">
        <v>4</v>
      </c>
    </row>
    <row r="7" spans="1:42">
      <c r="A7" s="8"/>
      <c r="B7" s="8"/>
      <c r="C7" s="8"/>
      <c r="D7" s="8"/>
      <c r="E7" s="8"/>
      <c r="F7" s="8"/>
      <c r="G7" s="8"/>
      <c r="H7" s="8"/>
      <c r="I7" s="105" t="s">
        <v>5</v>
      </c>
      <c r="J7" s="105"/>
    </row>
    <row r="8" spans="1:42">
      <c r="A8" s="106"/>
      <c r="B8" s="106"/>
      <c r="C8" s="106"/>
      <c r="D8" s="106"/>
      <c r="E8" s="106"/>
      <c r="F8" s="106"/>
      <c r="G8" s="106"/>
      <c r="H8" s="106"/>
      <c r="I8" s="106"/>
      <c r="J8" s="106"/>
    </row>
    <row r="9" spans="1:42">
      <c r="A9" s="9"/>
      <c r="B9" s="9"/>
      <c r="C9" s="9"/>
      <c r="D9" s="9"/>
      <c r="E9" s="9"/>
      <c r="F9" s="9"/>
      <c r="G9" s="9"/>
      <c r="H9" s="9"/>
      <c r="I9" s="105" t="s">
        <v>6</v>
      </c>
      <c r="J9" s="105"/>
    </row>
    <row r="10" spans="1:42">
      <c r="A10" s="8"/>
      <c r="B10" s="8"/>
      <c r="C10" s="8"/>
      <c r="D10" s="8"/>
      <c r="E10" s="8"/>
      <c r="F10" s="8"/>
      <c r="G10" s="8"/>
      <c r="H10" s="8"/>
      <c r="I10" s="8"/>
      <c r="J10" s="93" t="s">
        <v>73</v>
      </c>
    </row>
    <row r="11" spans="1:42">
      <c r="A11" s="8"/>
      <c r="B11" s="8"/>
      <c r="C11" s="8"/>
      <c r="D11" s="8"/>
      <c r="E11" s="8"/>
      <c r="F11" s="8"/>
      <c r="G11" s="8"/>
      <c r="H11" s="8"/>
      <c r="I11" s="8"/>
      <c r="J11" s="93" t="s">
        <v>7</v>
      </c>
    </row>
    <row r="12" spans="1:42" ht="20.25">
      <c r="A12" s="10"/>
      <c r="B12" s="93" t="s">
        <v>8</v>
      </c>
      <c r="C12" s="11" t="s">
        <v>70</v>
      </c>
      <c r="D12" s="11"/>
      <c r="E12" s="11"/>
      <c r="F12" s="11"/>
      <c r="G12" s="11"/>
      <c r="H12" s="11"/>
      <c r="I12" s="11"/>
      <c r="J12" s="11"/>
    </row>
    <row r="13" spans="1:42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42">
      <c r="A14" s="96" t="str">
        <f>'ВЛ-10кВ Ф8 ЗТП№3-4 Мурмино'!A14:B14</f>
        <v>Отчетный период  2023 год.</v>
      </c>
      <c r="B14" s="96"/>
      <c r="J14" s="14"/>
    </row>
    <row r="15" spans="1:42" ht="15.75" customHeight="1">
      <c r="I15" s="15"/>
    </row>
    <row r="16" spans="1:42" ht="15.75" customHeight="1">
      <c r="A16" s="97" t="str">
        <f>'ВЛ-10кВ Ф8 ЗТП№3-4 Мурмино'!A16:B16</f>
        <v>по состоянию на1 квартал 2023г.</v>
      </c>
      <c r="B16" s="97"/>
      <c r="C16" s="16"/>
      <c r="D16" s="16"/>
      <c r="E16" s="16"/>
      <c r="F16" s="16"/>
      <c r="G16" s="16"/>
      <c r="H16" s="16"/>
      <c r="I16" s="16"/>
      <c r="J16" s="16"/>
    </row>
    <row r="17" spans="1:10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</row>
    <row r="18" spans="1:10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09" t="s">
        <v>12</v>
      </c>
      <c r="H18" s="109" t="s">
        <v>13</v>
      </c>
      <c r="I18" s="109" t="s">
        <v>14</v>
      </c>
      <c r="J18" s="109" t="s">
        <v>15</v>
      </c>
    </row>
    <row r="19" spans="1:10" ht="28.5" customHeight="1">
      <c r="A19" s="109"/>
      <c r="B19" s="109"/>
      <c r="C19" s="113" t="s">
        <v>16</v>
      </c>
      <c r="D19" s="113"/>
      <c r="E19" s="114" t="s">
        <v>77</v>
      </c>
      <c r="F19" s="115"/>
      <c r="G19" s="109"/>
      <c r="H19" s="109"/>
      <c r="I19" s="109"/>
      <c r="J19" s="109"/>
    </row>
    <row r="20" spans="1:10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109"/>
      <c r="H20" s="109"/>
      <c r="I20" s="109"/>
      <c r="J20" s="109"/>
    </row>
    <row r="21" spans="1:10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9</v>
      </c>
      <c r="H21" s="23">
        <v>10</v>
      </c>
      <c r="I21" s="23">
        <v>11</v>
      </c>
      <c r="J21" s="23">
        <v>12</v>
      </c>
    </row>
    <row r="22" spans="1:10">
      <c r="A22" s="23">
        <v>1</v>
      </c>
      <c r="B22" s="24" t="s">
        <v>20</v>
      </c>
      <c r="C22" s="90">
        <v>44927</v>
      </c>
      <c r="D22" s="71">
        <f>C22+30</f>
        <v>44957</v>
      </c>
      <c r="E22" s="72"/>
      <c r="F22" s="71">
        <v>44580</v>
      </c>
      <c r="G22" s="84">
        <v>1</v>
      </c>
      <c r="H22" s="84">
        <v>1</v>
      </c>
      <c r="I22" s="27"/>
      <c r="J22" s="28"/>
    </row>
    <row r="23" spans="1:10">
      <c r="A23" s="23" t="s">
        <v>21</v>
      </c>
      <c r="B23" s="41" t="s">
        <v>22</v>
      </c>
      <c r="C23" s="73"/>
      <c r="D23" s="73"/>
      <c r="E23" s="73"/>
      <c r="F23" s="73"/>
      <c r="G23" s="85"/>
      <c r="H23" s="85"/>
      <c r="I23" s="31"/>
      <c r="J23" s="27"/>
    </row>
    <row r="24" spans="1:10">
      <c r="A24" s="23" t="s">
        <v>23</v>
      </c>
      <c r="B24" s="41" t="s">
        <v>24</v>
      </c>
      <c r="C24" s="73"/>
      <c r="D24" s="73"/>
      <c r="E24" s="73"/>
      <c r="F24" s="73"/>
      <c r="G24" s="85"/>
      <c r="H24" s="85"/>
      <c r="I24" s="31"/>
      <c r="J24" s="27"/>
    </row>
    <row r="25" spans="1:10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73"/>
      <c r="F25" s="74">
        <v>44516</v>
      </c>
      <c r="G25" s="86">
        <v>1</v>
      </c>
      <c r="H25" s="85">
        <v>1</v>
      </c>
      <c r="I25" s="27"/>
      <c r="J25" s="27"/>
    </row>
    <row r="26" spans="1:10" ht="31.5">
      <c r="A26" s="23" t="s">
        <v>27</v>
      </c>
      <c r="B26" s="32" t="s">
        <v>28</v>
      </c>
      <c r="C26" s="73"/>
      <c r="D26" s="73"/>
      <c r="E26" s="73"/>
      <c r="F26" s="74"/>
      <c r="G26" s="85"/>
      <c r="H26" s="85"/>
      <c r="I26" s="31"/>
      <c r="J26" s="27"/>
    </row>
    <row r="27" spans="1:10">
      <c r="A27" s="23" t="s">
        <v>29</v>
      </c>
      <c r="B27" s="37" t="s">
        <v>30</v>
      </c>
      <c r="C27" s="74">
        <f>D25</f>
        <v>45017</v>
      </c>
      <c r="D27" s="74">
        <f>C27</f>
        <v>45017</v>
      </c>
      <c r="E27" s="73"/>
      <c r="F27" s="74">
        <v>44580</v>
      </c>
      <c r="G27" s="85">
        <v>1</v>
      </c>
      <c r="H27" s="85">
        <v>1</v>
      </c>
      <c r="I27" s="31"/>
      <c r="J27" s="27"/>
    </row>
    <row r="28" spans="1:10">
      <c r="A28" s="23" t="s">
        <v>31</v>
      </c>
      <c r="B28" s="37" t="s">
        <v>32</v>
      </c>
      <c r="C28" s="74">
        <f>D27</f>
        <v>45017</v>
      </c>
      <c r="D28" s="77">
        <f>C28+14</f>
        <v>45031</v>
      </c>
      <c r="E28" s="87"/>
      <c r="F28" s="74">
        <v>44580</v>
      </c>
      <c r="G28" s="85">
        <v>1</v>
      </c>
      <c r="H28" s="85">
        <v>1</v>
      </c>
      <c r="I28" s="27"/>
      <c r="J28" s="27"/>
    </row>
    <row r="29" spans="1:10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76"/>
      <c r="F29" s="76"/>
      <c r="G29" s="84"/>
      <c r="H29" s="84"/>
      <c r="I29" s="27"/>
      <c r="J29" s="27"/>
    </row>
    <row r="30" spans="1:10" ht="31.5">
      <c r="A30" s="23" t="s">
        <v>34</v>
      </c>
      <c r="B30" s="37" t="s">
        <v>35</v>
      </c>
      <c r="C30" s="74">
        <v>45031</v>
      </c>
      <c r="D30" s="77">
        <v>45061</v>
      </c>
      <c r="E30" s="78"/>
      <c r="F30" s="78"/>
      <c r="G30" s="85"/>
      <c r="H30" s="85"/>
      <c r="I30" s="27"/>
      <c r="J30" s="27"/>
    </row>
    <row r="31" spans="1:10" ht="31.5">
      <c r="A31" s="23" t="s">
        <v>36</v>
      </c>
      <c r="B31" s="37" t="s">
        <v>37</v>
      </c>
      <c r="C31" s="74"/>
      <c r="D31" s="77"/>
      <c r="E31" s="78"/>
      <c r="F31" s="78"/>
      <c r="G31" s="85"/>
      <c r="H31" s="88"/>
      <c r="I31" s="27"/>
      <c r="J31" s="27"/>
    </row>
    <row r="32" spans="1:10" ht="31.5">
      <c r="A32" s="23">
        <v>3</v>
      </c>
      <c r="B32" s="24" t="s">
        <v>38</v>
      </c>
      <c r="C32" s="71">
        <v>45061</v>
      </c>
      <c r="D32" s="75">
        <v>45211</v>
      </c>
      <c r="E32" s="51"/>
      <c r="F32" s="51"/>
      <c r="G32" s="26"/>
      <c r="H32" s="26"/>
      <c r="I32" s="27"/>
      <c r="J32" s="27"/>
    </row>
    <row r="33" spans="1:10" ht="31.5">
      <c r="A33" s="23" t="s">
        <v>39</v>
      </c>
      <c r="B33" s="37" t="s">
        <v>40</v>
      </c>
      <c r="C33" s="74">
        <v>45061</v>
      </c>
      <c r="D33" s="77">
        <v>45076</v>
      </c>
      <c r="E33" s="27"/>
      <c r="F33" s="27"/>
      <c r="G33" s="36"/>
      <c r="H33" s="36"/>
      <c r="I33" s="27"/>
      <c r="J33" s="27"/>
    </row>
    <row r="34" spans="1:10">
      <c r="A34" s="23" t="s">
        <v>41</v>
      </c>
      <c r="B34" s="37" t="s">
        <v>42</v>
      </c>
      <c r="C34" s="74">
        <v>45061</v>
      </c>
      <c r="D34" s="77">
        <v>45121</v>
      </c>
      <c r="E34" s="27"/>
      <c r="F34" s="27"/>
      <c r="G34" s="36"/>
      <c r="H34" s="36"/>
      <c r="I34" s="27"/>
      <c r="J34" s="27"/>
    </row>
    <row r="35" spans="1:10">
      <c r="A35" s="23" t="s">
        <v>43</v>
      </c>
      <c r="B35" s="37" t="s">
        <v>44</v>
      </c>
      <c r="C35" s="74">
        <v>45121</v>
      </c>
      <c r="D35" s="77">
        <v>45181</v>
      </c>
      <c r="E35" s="27"/>
      <c r="F35" s="27"/>
      <c r="G35" s="36"/>
      <c r="H35" s="36"/>
      <c r="I35" s="27"/>
      <c r="J35" s="27"/>
    </row>
    <row r="36" spans="1:10">
      <c r="A36" s="23" t="s">
        <v>45</v>
      </c>
      <c r="B36" s="37" t="s">
        <v>46</v>
      </c>
      <c r="C36" s="77">
        <v>45181</v>
      </c>
      <c r="D36" s="77">
        <v>45211</v>
      </c>
      <c r="E36" s="27"/>
      <c r="F36" s="27"/>
      <c r="G36" s="36"/>
      <c r="H36" s="36"/>
      <c r="I36" s="27"/>
      <c r="J36" s="27"/>
    </row>
    <row r="37" spans="1:10">
      <c r="A37" s="23" t="s">
        <v>47</v>
      </c>
      <c r="B37" s="37" t="s">
        <v>48</v>
      </c>
      <c r="C37" s="77">
        <v>45211</v>
      </c>
      <c r="D37" s="77">
        <v>45211</v>
      </c>
      <c r="E37" s="27"/>
      <c r="F37" s="27"/>
      <c r="G37" s="36"/>
      <c r="H37" s="36"/>
      <c r="I37" s="27"/>
      <c r="J37" s="27"/>
    </row>
    <row r="38" spans="1:10">
      <c r="A38" s="23">
        <v>4</v>
      </c>
      <c r="B38" s="24" t="s">
        <v>49</v>
      </c>
      <c r="C38" s="75">
        <v>45211</v>
      </c>
      <c r="D38" s="75">
        <v>45291</v>
      </c>
      <c r="E38" s="51"/>
      <c r="F38" s="51"/>
      <c r="G38" s="26"/>
      <c r="H38" s="26"/>
      <c r="I38" s="27"/>
      <c r="J38" s="27"/>
    </row>
    <row r="39" spans="1:10">
      <c r="A39" s="23" t="s">
        <v>50</v>
      </c>
      <c r="B39" s="37" t="s">
        <v>51</v>
      </c>
      <c r="C39" s="77">
        <v>45211</v>
      </c>
      <c r="D39" s="77">
        <v>45230</v>
      </c>
      <c r="E39" s="27"/>
      <c r="F39" s="27"/>
      <c r="G39" s="36"/>
      <c r="H39" s="36"/>
      <c r="I39" s="27"/>
      <c r="J39" s="27"/>
    </row>
    <row r="40" spans="1:10" ht="31.5">
      <c r="A40" s="23" t="s">
        <v>52</v>
      </c>
      <c r="B40" s="55" t="s">
        <v>53</v>
      </c>
      <c r="C40" s="91"/>
      <c r="D40" s="79"/>
      <c r="E40" s="63"/>
      <c r="F40" s="57"/>
      <c r="G40" s="39"/>
      <c r="H40" s="39"/>
      <c r="I40" s="31"/>
      <c r="J40" s="27"/>
    </row>
    <row r="41" spans="1:10">
      <c r="A41" s="40" t="s">
        <v>54</v>
      </c>
      <c r="B41" s="41" t="s">
        <v>55</v>
      </c>
      <c r="C41" s="77">
        <v>45230</v>
      </c>
      <c r="D41" s="77">
        <v>45260</v>
      </c>
      <c r="E41" s="65"/>
      <c r="F41" s="27"/>
      <c r="G41" s="36"/>
      <c r="H41" s="36"/>
      <c r="I41" s="42"/>
      <c r="J41" s="27"/>
    </row>
    <row r="42" spans="1:10">
      <c r="A42" s="23" t="s">
        <v>56</v>
      </c>
      <c r="B42" s="43" t="s">
        <v>57</v>
      </c>
      <c r="C42" s="82">
        <v>45260</v>
      </c>
      <c r="D42" s="82">
        <v>45290</v>
      </c>
      <c r="E42" s="60"/>
      <c r="F42" s="60"/>
      <c r="G42" s="36"/>
      <c r="H42" s="26"/>
      <c r="I42" s="31"/>
      <c r="J42" s="27"/>
    </row>
    <row r="43" spans="1:10">
      <c r="A43" s="70" t="s">
        <v>58</v>
      </c>
      <c r="B43" s="70"/>
      <c r="C43" s="70"/>
      <c r="D43" s="70"/>
    </row>
    <row r="44" spans="1:10">
      <c r="A44" s="70" t="s">
        <v>59</v>
      </c>
      <c r="B44" s="45"/>
      <c r="C44" s="45"/>
      <c r="D44" s="45"/>
    </row>
    <row r="45" spans="1:10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</row>
    <row r="46" spans="1:10">
      <c r="A46" s="70"/>
      <c r="B46" s="70"/>
      <c r="C46" s="70"/>
      <c r="D46" s="70"/>
      <c r="E46" s="70"/>
      <c r="F46" s="70"/>
      <c r="G46" s="70"/>
      <c r="H46" s="70"/>
      <c r="I46" s="70"/>
      <c r="J46" s="70"/>
    </row>
    <row r="47" spans="1:10">
      <c r="A47" s="112"/>
      <c r="B47" s="112"/>
      <c r="C47" s="112"/>
      <c r="D47" s="112"/>
      <c r="E47" s="112"/>
      <c r="F47" s="112"/>
      <c r="G47" s="112"/>
      <c r="H47" s="112"/>
      <c r="I47" s="112"/>
      <c r="J47" s="112"/>
    </row>
    <row r="48" spans="1:10">
      <c r="B48" s="46"/>
    </row>
  </sheetData>
  <mergeCells count="16">
    <mergeCell ref="B4:M4"/>
    <mergeCell ref="B5:M5"/>
    <mergeCell ref="I7:J7"/>
    <mergeCell ref="A8:J8"/>
    <mergeCell ref="I9:J9"/>
    <mergeCell ref="A47:J47"/>
    <mergeCell ref="A18:A20"/>
    <mergeCell ref="B18:B20"/>
    <mergeCell ref="C18:F18"/>
    <mergeCell ref="G18:G20"/>
    <mergeCell ref="H18:H20"/>
    <mergeCell ref="I18:I20"/>
    <mergeCell ref="J18:J20"/>
    <mergeCell ref="C19:D19"/>
    <mergeCell ref="A45:J45"/>
    <mergeCell ref="E19:F19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A933"/>
    <pageSetUpPr fitToPage="1"/>
  </sheetPr>
  <dimension ref="A1:AMH48"/>
  <sheetViews>
    <sheetView zoomScale="90" zoomScaleNormal="90" zoomScalePageLayoutView="85" workbookViewId="0">
      <selection activeCell="C22" sqref="C22:D29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5" width="11.85546875" style="13" customWidth="1"/>
    <col min="6" max="6" width="15.28515625" style="13" customWidth="1"/>
    <col min="7" max="8" width="17.85546875" style="13" customWidth="1"/>
    <col min="9" max="9" width="28.7109375" style="13" customWidth="1"/>
    <col min="10" max="10" width="31.42578125" style="13" customWidth="1"/>
    <col min="11" max="250" width="8.7109375" style="13" customWidth="1"/>
    <col min="251" max="251" width="36.85546875" style="13" customWidth="1"/>
    <col min="252" max="252" width="8.7109375" style="13" customWidth="1"/>
    <col min="253" max="253" width="12.5703125" style="13" customWidth="1"/>
    <col min="254" max="1022" width="11.5703125" style="13"/>
  </cols>
  <sheetData>
    <row r="1" spans="1:42">
      <c r="J1" s="2" t="s">
        <v>0</v>
      </c>
    </row>
    <row r="2" spans="1:42">
      <c r="J2" s="3" t="s">
        <v>1</v>
      </c>
    </row>
    <row r="3" spans="1:42">
      <c r="J3" s="3" t="s">
        <v>2</v>
      </c>
    </row>
    <row r="4" spans="1:42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42">
      <c r="A6" s="5"/>
      <c r="B6" s="5"/>
      <c r="C6" s="5"/>
      <c r="D6" s="5"/>
      <c r="E6" s="5"/>
      <c r="F6" s="5"/>
      <c r="G6" s="5"/>
      <c r="H6" s="5"/>
      <c r="I6" s="6"/>
      <c r="J6" s="93" t="s">
        <v>4</v>
      </c>
    </row>
    <row r="7" spans="1:42">
      <c r="A7" s="8"/>
      <c r="B7" s="8"/>
      <c r="C7" s="8"/>
      <c r="D7" s="8"/>
      <c r="E7" s="8"/>
      <c r="F7" s="8"/>
      <c r="G7" s="8"/>
      <c r="H7" s="8"/>
      <c r="I7" s="105" t="s">
        <v>5</v>
      </c>
      <c r="J7" s="105"/>
    </row>
    <row r="8" spans="1:42">
      <c r="A8" s="106"/>
      <c r="B8" s="106"/>
      <c r="C8" s="106"/>
      <c r="D8" s="106"/>
      <c r="E8" s="106"/>
      <c r="F8" s="106"/>
      <c r="G8" s="106"/>
      <c r="H8" s="106"/>
      <c r="I8" s="106"/>
      <c r="J8" s="106"/>
    </row>
    <row r="9" spans="1:42">
      <c r="A9" s="9"/>
      <c r="B9" s="9"/>
      <c r="C9" s="9"/>
      <c r="D9" s="9"/>
      <c r="E9" s="9"/>
      <c r="F9" s="9"/>
      <c r="G9" s="9"/>
      <c r="H9" s="9"/>
      <c r="I9" s="105" t="s">
        <v>6</v>
      </c>
      <c r="J9" s="105"/>
    </row>
    <row r="10" spans="1:42">
      <c r="A10" s="8"/>
      <c r="B10" s="8"/>
      <c r="C10" s="8"/>
      <c r="D10" s="8"/>
      <c r="E10" s="8"/>
      <c r="F10" s="8"/>
      <c r="G10" s="8"/>
      <c r="H10" s="8"/>
      <c r="I10" s="8"/>
      <c r="J10" s="93" t="s">
        <v>73</v>
      </c>
    </row>
    <row r="11" spans="1:42">
      <c r="A11" s="8"/>
      <c r="B11" s="8"/>
      <c r="C11" s="8"/>
      <c r="D11" s="8"/>
      <c r="E11" s="8"/>
      <c r="F11" s="8"/>
      <c r="G11" s="8"/>
      <c r="H11" s="8"/>
      <c r="I11" s="8"/>
      <c r="J11" s="93" t="s">
        <v>7</v>
      </c>
    </row>
    <row r="12" spans="1:42" ht="20.25">
      <c r="A12" s="10"/>
      <c r="B12" s="69" t="s">
        <v>8</v>
      </c>
      <c r="C12" s="11" t="s">
        <v>71</v>
      </c>
      <c r="D12" s="11"/>
      <c r="E12" s="11"/>
      <c r="F12" s="11"/>
      <c r="G12" s="11"/>
      <c r="H12" s="11"/>
      <c r="I12" s="11"/>
      <c r="J12" s="11"/>
    </row>
    <row r="13" spans="1:42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42">
      <c r="A14" s="107" t="str">
        <f>'ВЛ-10кВ Ф8 ЗТП№3-4 Мурмино'!A14:B14</f>
        <v>Отчетный период  2023 год.</v>
      </c>
      <c r="B14" s="107"/>
      <c r="J14" s="14"/>
    </row>
    <row r="15" spans="1:42" ht="15.75" customHeight="1">
      <c r="I15" s="15"/>
    </row>
    <row r="16" spans="1:42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</row>
    <row r="17" spans="1:10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</row>
    <row r="18" spans="1:10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09" t="s">
        <v>12</v>
      </c>
      <c r="H18" s="109" t="s">
        <v>13</v>
      </c>
      <c r="I18" s="109" t="s">
        <v>14</v>
      </c>
      <c r="J18" s="109" t="s">
        <v>15</v>
      </c>
    </row>
    <row r="19" spans="1:10" ht="28.5" customHeight="1">
      <c r="A19" s="109"/>
      <c r="B19" s="109"/>
      <c r="C19" s="113" t="s">
        <v>16</v>
      </c>
      <c r="D19" s="113"/>
      <c r="E19" s="113" t="s">
        <v>77</v>
      </c>
      <c r="F19" s="113"/>
      <c r="G19" s="109"/>
      <c r="H19" s="109"/>
      <c r="I19" s="109"/>
      <c r="J19" s="109"/>
    </row>
    <row r="20" spans="1:10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109"/>
      <c r="H20" s="109"/>
      <c r="I20" s="109"/>
      <c r="J20" s="109"/>
    </row>
    <row r="21" spans="1:10">
      <c r="A21" s="22">
        <v>1</v>
      </c>
      <c r="B21" s="22">
        <v>2</v>
      </c>
      <c r="C21" s="89">
        <v>3</v>
      </c>
      <c r="D21" s="89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</row>
    <row r="22" spans="1:10">
      <c r="A22" s="23">
        <v>1</v>
      </c>
      <c r="B22" s="24" t="s">
        <v>20</v>
      </c>
      <c r="C22" s="90">
        <v>44927</v>
      </c>
      <c r="D22" s="71">
        <f>C22+30</f>
        <v>44957</v>
      </c>
      <c r="E22" s="71"/>
      <c r="F22" s="71">
        <v>44580</v>
      </c>
      <c r="G22" s="84">
        <v>1</v>
      </c>
      <c r="H22" s="84">
        <v>1</v>
      </c>
      <c r="I22" s="27"/>
      <c r="J22" s="28"/>
    </row>
    <row r="23" spans="1:10">
      <c r="A23" s="23" t="s">
        <v>21</v>
      </c>
      <c r="B23" s="41" t="s">
        <v>22</v>
      </c>
      <c r="C23" s="73"/>
      <c r="D23" s="73"/>
      <c r="E23" s="73"/>
      <c r="F23" s="73"/>
      <c r="G23" s="85"/>
      <c r="H23" s="85"/>
      <c r="I23" s="31"/>
      <c r="J23" s="27"/>
    </row>
    <row r="24" spans="1:10">
      <c r="A24" s="23" t="s">
        <v>23</v>
      </c>
      <c r="B24" s="41" t="s">
        <v>24</v>
      </c>
      <c r="C24" s="73"/>
      <c r="D24" s="73"/>
      <c r="E24" s="73"/>
      <c r="F24" s="73"/>
      <c r="G24" s="85"/>
      <c r="H24" s="85"/>
      <c r="I24" s="31"/>
      <c r="J24" s="27"/>
    </row>
    <row r="25" spans="1:10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74"/>
      <c r="F25" s="74">
        <v>44516</v>
      </c>
      <c r="G25" s="86">
        <v>1</v>
      </c>
      <c r="H25" s="85">
        <v>1</v>
      </c>
      <c r="I25" s="27"/>
      <c r="J25" s="27"/>
    </row>
    <row r="26" spans="1:10" ht="31.5">
      <c r="A26" s="23" t="s">
        <v>27</v>
      </c>
      <c r="B26" s="32" t="s">
        <v>28</v>
      </c>
      <c r="C26" s="73"/>
      <c r="D26" s="73"/>
      <c r="E26" s="73"/>
      <c r="F26" s="74"/>
      <c r="G26" s="85"/>
      <c r="H26" s="85"/>
      <c r="I26" s="31"/>
      <c r="J26" s="27"/>
    </row>
    <row r="27" spans="1:10">
      <c r="A27" s="23" t="s">
        <v>29</v>
      </c>
      <c r="B27" s="37" t="s">
        <v>30</v>
      </c>
      <c r="C27" s="74">
        <f>D25</f>
        <v>45017</v>
      </c>
      <c r="D27" s="74">
        <f>C27</f>
        <v>45017</v>
      </c>
      <c r="E27" s="74"/>
      <c r="F27" s="74">
        <v>44580</v>
      </c>
      <c r="G27" s="85">
        <v>1</v>
      </c>
      <c r="H27" s="85">
        <v>1</v>
      </c>
      <c r="I27" s="31"/>
      <c r="J27" s="27"/>
    </row>
    <row r="28" spans="1:10">
      <c r="A28" s="23" t="s">
        <v>31</v>
      </c>
      <c r="B28" s="37" t="s">
        <v>32</v>
      </c>
      <c r="C28" s="74">
        <f>D27</f>
        <v>45017</v>
      </c>
      <c r="D28" s="77">
        <f>C28+14</f>
        <v>45031</v>
      </c>
      <c r="E28" s="74"/>
      <c r="F28" s="74">
        <v>44580</v>
      </c>
      <c r="G28" s="85">
        <v>1</v>
      </c>
      <c r="H28" s="85">
        <v>1</v>
      </c>
      <c r="I28" s="27"/>
      <c r="J28" s="27"/>
    </row>
    <row r="29" spans="1:10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71"/>
      <c r="F29" s="75"/>
      <c r="G29" s="84"/>
      <c r="H29" s="84"/>
      <c r="I29" s="27"/>
      <c r="J29" s="27"/>
    </row>
    <row r="30" spans="1:10" ht="31.5">
      <c r="A30" s="23" t="s">
        <v>34</v>
      </c>
      <c r="B30" s="37" t="s">
        <v>35</v>
      </c>
      <c r="C30" s="74">
        <v>45031</v>
      </c>
      <c r="D30" s="77">
        <v>45061</v>
      </c>
      <c r="E30" s="74"/>
      <c r="F30" s="77"/>
      <c r="G30" s="85"/>
      <c r="H30" s="85"/>
      <c r="I30" s="27"/>
      <c r="J30" s="27"/>
    </row>
    <row r="31" spans="1:10" ht="31.5">
      <c r="A31" s="23" t="s">
        <v>36</v>
      </c>
      <c r="B31" s="37" t="s">
        <v>37</v>
      </c>
      <c r="C31" s="74"/>
      <c r="D31" s="77"/>
      <c r="E31" s="77"/>
      <c r="F31" s="77"/>
      <c r="G31" s="88"/>
      <c r="H31" s="85"/>
      <c r="I31" s="27"/>
      <c r="J31" s="27"/>
    </row>
    <row r="32" spans="1:10" ht="31.5">
      <c r="A32" s="23">
        <v>3</v>
      </c>
      <c r="B32" s="24" t="s">
        <v>38</v>
      </c>
      <c r="C32" s="71">
        <v>45061</v>
      </c>
      <c r="D32" s="75">
        <v>45211</v>
      </c>
      <c r="E32" s="47"/>
      <c r="F32" s="50"/>
      <c r="G32" s="26"/>
      <c r="H32" s="26"/>
      <c r="I32" s="27"/>
      <c r="J32" s="27"/>
    </row>
    <row r="33" spans="1:10" ht="31.5">
      <c r="A33" s="23" t="s">
        <v>39</v>
      </c>
      <c r="B33" s="37" t="s">
        <v>40</v>
      </c>
      <c r="C33" s="74">
        <v>45061</v>
      </c>
      <c r="D33" s="77">
        <v>45076</v>
      </c>
      <c r="E33" s="52"/>
      <c r="F33" s="52"/>
      <c r="G33" s="36"/>
      <c r="H33" s="36"/>
      <c r="I33" s="27"/>
      <c r="J33" s="27"/>
    </row>
    <row r="34" spans="1:10">
      <c r="A34" s="23" t="s">
        <v>41</v>
      </c>
      <c r="B34" s="37" t="s">
        <v>42</v>
      </c>
      <c r="C34" s="74">
        <v>45061</v>
      </c>
      <c r="D34" s="77">
        <v>45121</v>
      </c>
      <c r="E34" s="52"/>
      <c r="F34" s="52"/>
      <c r="G34" s="36"/>
      <c r="H34" s="36"/>
      <c r="I34" s="27"/>
      <c r="J34" s="27"/>
    </row>
    <row r="35" spans="1:10">
      <c r="A35" s="23" t="s">
        <v>43</v>
      </c>
      <c r="B35" s="37" t="s">
        <v>44</v>
      </c>
      <c r="C35" s="74">
        <v>45121</v>
      </c>
      <c r="D35" s="77">
        <v>45181</v>
      </c>
      <c r="E35" s="27"/>
      <c r="F35" s="52"/>
      <c r="G35" s="36"/>
      <c r="H35" s="36"/>
      <c r="I35" s="27"/>
      <c r="J35" s="27"/>
    </row>
    <row r="36" spans="1:10">
      <c r="A36" s="23" t="s">
        <v>45</v>
      </c>
      <c r="B36" s="37" t="s">
        <v>46</v>
      </c>
      <c r="C36" s="77">
        <v>45181</v>
      </c>
      <c r="D36" s="77">
        <v>45211</v>
      </c>
      <c r="E36" s="52"/>
      <c r="F36" s="52"/>
      <c r="G36" s="36"/>
      <c r="H36" s="36"/>
      <c r="I36" s="27"/>
      <c r="J36" s="27"/>
    </row>
    <row r="37" spans="1:10">
      <c r="A37" s="23" t="s">
        <v>47</v>
      </c>
      <c r="B37" s="37" t="s">
        <v>48</v>
      </c>
      <c r="C37" s="77">
        <v>45211</v>
      </c>
      <c r="D37" s="77">
        <v>45211</v>
      </c>
      <c r="E37" s="52"/>
      <c r="F37" s="52"/>
      <c r="G37" s="36"/>
      <c r="H37" s="36"/>
      <c r="I37" s="27"/>
      <c r="J37" s="27"/>
    </row>
    <row r="38" spans="1:10">
      <c r="A38" s="23">
        <v>4</v>
      </c>
      <c r="B38" s="24" t="s">
        <v>49</v>
      </c>
      <c r="C38" s="75">
        <v>45211</v>
      </c>
      <c r="D38" s="75">
        <v>45291</v>
      </c>
      <c r="E38" s="50"/>
      <c r="F38" s="50"/>
      <c r="G38" s="26"/>
      <c r="H38" s="26"/>
      <c r="I38" s="27"/>
      <c r="J38" s="27"/>
    </row>
    <row r="39" spans="1:10">
      <c r="A39" s="23" t="s">
        <v>50</v>
      </c>
      <c r="B39" s="37" t="s">
        <v>51</v>
      </c>
      <c r="C39" s="77">
        <v>45211</v>
      </c>
      <c r="D39" s="77">
        <v>45230</v>
      </c>
      <c r="E39" s="53"/>
      <c r="F39" s="54"/>
      <c r="G39" s="36"/>
      <c r="H39" s="36"/>
      <c r="I39" s="27"/>
      <c r="J39" s="27"/>
    </row>
    <row r="40" spans="1:10" ht="31.5">
      <c r="A40" s="23" t="s">
        <v>52</v>
      </c>
      <c r="B40" s="55" t="s">
        <v>53</v>
      </c>
      <c r="C40" s="91"/>
      <c r="D40" s="79"/>
      <c r="E40" s="58"/>
      <c r="F40" s="58"/>
      <c r="G40" s="39"/>
      <c r="H40" s="39"/>
      <c r="I40" s="31"/>
      <c r="J40" s="27"/>
    </row>
    <row r="41" spans="1:10">
      <c r="A41" s="40" t="s">
        <v>54</v>
      </c>
      <c r="B41" s="41" t="s">
        <v>55</v>
      </c>
      <c r="C41" s="77">
        <v>45230</v>
      </c>
      <c r="D41" s="77">
        <v>45260</v>
      </c>
      <c r="E41" s="59"/>
      <c r="F41" s="54"/>
      <c r="G41" s="36"/>
      <c r="H41" s="36"/>
      <c r="I41" s="42"/>
      <c r="J41" s="27"/>
    </row>
    <row r="42" spans="1:10">
      <c r="A42" s="23" t="s">
        <v>56</v>
      </c>
      <c r="B42" s="43" t="s">
        <v>57</v>
      </c>
      <c r="C42" s="82">
        <v>45260</v>
      </c>
      <c r="D42" s="82">
        <v>45290</v>
      </c>
      <c r="E42" s="50"/>
      <c r="F42" s="54"/>
      <c r="G42" s="36"/>
      <c r="H42" s="26"/>
      <c r="I42" s="31"/>
      <c r="J42" s="27"/>
    </row>
    <row r="43" spans="1:10">
      <c r="A43" s="70" t="s">
        <v>58</v>
      </c>
      <c r="B43" s="70"/>
      <c r="C43" s="70"/>
      <c r="D43" s="70"/>
    </row>
    <row r="44" spans="1:10">
      <c r="A44" s="70" t="s">
        <v>59</v>
      </c>
      <c r="B44" s="45"/>
      <c r="C44" s="45"/>
      <c r="D44" s="45"/>
    </row>
    <row r="45" spans="1:10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</row>
    <row r="46" spans="1:10">
      <c r="A46" s="70"/>
      <c r="B46" s="70"/>
      <c r="C46" s="70"/>
      <c r="D46" s="70"/>
      <c r="E46" s="70"/>
      <c r="F46" s="70"/>
      <c r="G46" s="70"/>
      <c r="H46" s="70"/>
      <c r="I46" s="70"/>
      <c r="J46" s="70"/>
    </row>
    <row r="47" spans="1:10">
      <c r="A47" s="112"/>
      <c r="B47" s="112"/>
      <c r="C47" s="112"/>
      <c r="D47" s="112"/>
      <c r="E47" s="112"/>
      <c r="F47" s="112"/>
      <c r="G47" s="112"/>
      <c r="H47" s="112"/>
      <c r="I47" s="112"/>
      <c r="J47" s="112"/>
    </row>
    <row r="48" spans="1:10">
      <c r="B48" s="46"/>
    </row>
  </sheetData>
  <mergeCells count="18">
    <mergeCell ref="A14:B14"/>
    <mergeCell ref="A4:J4"/>
    <mergeCell ref="A5:J5"/>
    <mergeCell ref="I7:J7"/>
    <mergeCell ref="A8:J8"/>
    <mergeCell ref="I9:J9"/>
    <mergeCell ref="A47:J47"/>
    <mergeCell ref="A16:B16"/>
    <mergeCell ref="A18:A20"/>
    <mergeCell ref="B18:B20"/>
    <mergeCell ref="C18:F18"/>
    <mergeCell ref="G18:G20"/>
    <mergeCell ref="H18:H20"/>
    <mergeCell ref="I18:I20"/>
    <mergeCell ref="J18:J20"/>
    <mergeCell ref="C19:D19"/>
    <mergeCell ref="E19:F19"/>
    <mergeCell ref="A45:J45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A933"/>
    <pageSetUpPr fitToPage="1"/>
  </sheetPr>
  <dimension ref="A1:AMH48"/>
  <sheetViews>
    <sheetView zoomScale="80" zoomScaleNormal="80" zoomScalePageLayoutView="85" workbookViewId="0">
      <selection activeCell="A5" sqref="A5:J5"/>
    </sheetView>
  </sheetViews>
  <sheetFormatPr defaultColWidth="11.5703125" defaultRowHeight="15.75"/>
  <cols>
    <col min="1" max="1" width="8.7109375" style="13" customWidth="1"/>
    <col min="2" max="2" width="66.28515625" style="13" customWidth="1"/>
    <col min="3" max="3" width="12.28515625" style="13" customWidth="1"/>
    <col min="4" max="4" width="12.5703125" style="13" customWidth="1"/>
    <col min="5" max="6" width="15.28515625" style="13" customWidth="1"/>
    <col min="7" max="8" width="17.85546875" style="13" customWidth="1"/>
    <col min="9" max="9" width="28.7109375" style="13" customWidth="1"/>
    <col min="10" max="10" width="31.42578125" style="13" customWidth="1"/>
    <col min="11" max="250" width="8.7109375" style="13" customWidth="1"/>
    <col min="251" max="251" width="36.85546875" style="13" customWidth="1"/>
    <col min="252" max="252" width="8.7109375" style="13" customWidth="1"/>
    <col min="253" max="253" width="12.5703125" style="13" customWidth="1"/>
    <col min="254" max="1022" width="11.5703125" style="13"/>
  </cols>
  <sheetData>
    <row r="1" spans="1:42">
      <c r="J1" s="2" t="s">
        <v>0</v>
      </c>
    </row>
    <row r="2" spans="1:42">
      <c r="J2" s="3" t="s">
        <v>1</v>
      </c>
    </row>
    <row r="3" spans="1:42">
      <c r="J3" s="3" t="s">
        <v>2</v>
      </c>
    </row>
    <row r="4" spans="1:42" ht="28.5" customHeight="1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24.75" customHeight="1">
      <c r="A5" s="104" t="s">
        <v>74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42">
      <c r="A6" s="5"/>
      <c r="B6" s="5"/>
      <c r="C6" s="5"/>
      <c r="D6" s="5"/>
      <c r="E6" s="5"/>
      <c r="F6" s="5"/>
      <c r="G6" s="5"/>
      <c r="H6" s="5"/>
      <c r="I6" s="6"/>
      <c r="J6" s="69" t="s">
        <v>4</v>
      </c>
    </row>
    <row r="7" spans="1:42">
      <c r="A7" s="8"/>
      <c r="B7" s="8"/>
      <c r="C7" s="8"/>
      <c r="D7" s="8"/>
      <c r="E7" s="8"/>
      <c r="F7" s="8"/>
      <c r="G7" s="8"/>
      <c r="H7" s="8"/>
      <c r="I7" s="105" t="s">
        <v>5</v>
      </c>
      <c r="J7" s="105"/>
    </row>
    <row r="8" spans="1:42">
      <c r="A8" s="106"/>
      <c r="B8" s="106"/>
      <c r="C8" s="106"/>
      <c r="D8" s="106"/>
      <c r="E8" s="106"/>
      <c r="F8" s="106"/>
      <c r="G8" s="106"/>
      <c r="H8" s="106"/>
      <c r="I8" s="106"/>
      <c r="J8" s="106"/>
    </row>
    <row r="9" spans="1:42">
      <c r="A9" s="9"/>
      <c r="B9" s="9"/>
      <c r="C9" s="9"/>
      <c r="D9" s="9"/>
      <c r="E9" s="9"/>
      <c r="F9" s="9"/>
      <c r="G9" s="9"/>
      <c r="H9" s="9"/>
      <c r="I9" s="105" t="s">
        <v>6</v>
      </c>
      <c r="J9" s="105"/>
    </row>
    <row r="10" spans="1:42">
      <c r="A10" s="8"/>
      <c r="B10" s="8"/>
      <c r="C10" s="8"/>
      <c r="D10" s="8"/>
      <c r="E10" s="8"/>
      <c r="F10" s="8"/>
      <c r="G10" s="8"/>
      <c r="H10" s="8"/>
      <c r="I10" s="8"/>
      <c r="J10" s="69" t="s">
        <v>73</v>
      </c>
    </row>
    <row r="11" spans="1:42">
      <c r="A11" s="8"/>
      <c r="B11" s="8"/>
      <c r="C11" s="8"/>
      <c r="D11" s="8"/>
      <c r="E11" s="8"/>
      <c r="F11" s="8"/>
      <c r="G11" s="8"/>
      <c r="H11" s="8"/>
      <c r="I11" s="8"/>
      <c r="J11" s="69" t="s">
        <v>7</v>
      </c>
    </row>
    <row r="12" spans="1:42" ht="20.25">
      <c r="A12" s="10"/>
      <c r="B12" s="69" t="s">
        <v>8</v>
      </c>
      <c r="C12" s="11" t="s">
        <v>72</v>
      </c>
      <c r="D12" s="11"/>
      <c r="E12" s="11"/>
      <c r="F12" s="11"/>
      <c r="G12" s="11"/>
      <c r="H12" s="11"/>
      <c r="I12" s="11"/>
      <c r="J12" s="11"/>
    </row>
    <row r="13" spans="1:42">
      <c r="A13" s="12"/>
      <c r="B13" s="12"/>
      <c r="C13" s="12"/>
      <c r="D13" s="12"/>
      <c r="E13" s="12"/>
      <c r="F13" s="12"/>
      <c r="G13" s="12"/>
      <c r="H13" s="12"/>
      <c r="I13" s="12"/>
      <c r="J13" s="12"/>
    </row>
    <row r="14" spans="1:42">
      <c r="A14" s="107" t="str">
        <f>'ВЛ-10кВ Ф8 ЗТП№3-4 Мурмино'!A14:B14</f>
        <v>Отчетный период  2023 год.</v>
      </c>
      <c r="B14" s="107"/>
      <c r="J14" s="14"/>
    </row>
    <row r="15" spans="1:42" ht="15.75" customHeight="1">
      <c r="I15" s="15"/>
    </row>
    <row r="16" spans="1:42">
      <c r="A16" s="108" t="str">
        <f>'ВЛ-10кВ Ф8 ЗТП№3-4 Мурмино'!A16:B16</f>
        <v>по состоянию на1 квартал 2023г.</v>
      </c>
      <c r="B16" s="108"/>
      <c r="C16" s="16"/>
      <c r="D16" s="16"/>
      <c r="E16" s="16"/>
      <c r="F16" s="16"/>
      <c r="G16" s="16"/>
      <c r="H16" s="16"/>
      <c r="I16" s="16"/>
      <c r="J16" s="16"/>
    </row>
    <row r="17" spans="1:10" ht="15.75" customHeight="1">
      <c r="A17" s="17"/>
      <c r="B17" s="17"/>
      <c r="C17" s="18"/>
      <c r="D17" s="18"/>
      <c r="E17" s="18"/>
      <c r="F17" s="18"/>
      <c r="G17" s="18"/>
      <c r="H17" s="18"/>
      <c r="I17" s="18"/>
      <c r="J17" s="18"/>
    </row>
    <row r="18" spans="1:10" ht="15.75" customHeight="1">
      <c r="A18" s="109" t="s">
        <v>9</v>
      </c>
      <c r="B18" s="109" t="s">
        <v>10</v>
      </c>
      <c r="C18" s="110" t="s">
        <v>11</v>
      </c>
      <c r="D18" s="110"/>
      <c r="E18" s="110"/>
      <c r="F18" s="110"/>
      <c r="G18" s="109" t="s">
        <v>12</v>
      </c>
      <c r="H18" s="109" t="s">
        <v>13</v>
      </c>
      <c r="I18" s="109" t="s">
        <v>14</v>
      </c>
      <c r="J18" s="109" t="s">
        <v>15</v>
      </c>
    </row>
    <row r="19" spans="1:10" ht="28.5" customHeight="1">
      <c r="A19" s="109"/>
      <c r="B19" s="109"/>
      <c r="C19" s="113" t="s">
        <v>16</v>
      </c>
      <c r="D19" s="113"/>
      <c r="E19" s="113" t="s">
        <v>77</v>
      </c>
      <c r="F19" s="113"/>
      <c r="G19" s="109"/>
      <c r="H19" s="109"/>
      <c r="I19" s="109"/>
      <c r="J19" s="109"/>
    </row>
    <row r="20" spans="1:10" ht="58.5" customHeight="1">
      <c r="A20" s="109"/>
      <c r="B20" s="109"/>
      <c r="C20" s="21" t="s">
        <v>18</v>
      </c>
      <c r="D20" s="21" t="s">
        <v>19</v>
      </c>
      <c r="E20" s="21" t="s">
        <v>18</v>
      </c>
      <c r="F20" s="21" t="s">
        <v>19</v>
      </c>
      <c r="G20" s="109"/>
      <c r="H20" s="109"/>
      <c r="I20" s="109"/>
      <c r="J20" s="109"/>
    </row>
    <row r="21" spans="1:10">
      <c r="A21" s="22">
        <v>1</v>
      </c>
      <c r="B21" s="22">
        <v>2</v>
      </c>
      <c r="C21" s="89">
        <v>3</v>
      </c>
      <c r="D21" s="89">
        <v>4</v>
      </c>
      <c r="E21" s="23">
        <v>7</v>
      </c>
      <c r="F21" s="23">
        <v>8</v>
      </c>
      <c r="G21" s="23">
        <v>9</v>
      </c>
      <c r="H21" s="23">
        <v>10</v>
      </c>
      <c r="I21" s="23">
        <v>11</v>
      </c>
      <c r="J21" s="23">
        <v>12</v>
      </c>
    </row>
    <row r="22" spans="1:10">
      <c r="A22" s="23">
        <v>1</v>
      </c>
      <c r="B22" s="24" t="s">
        <v>20</v>
      </c>
      <c r="C22" s="90">
        <v>44927</v>
      </c>
      <c r="D22" s="71">
        <f>C22+30</f>
        <v>44957</v>
      </c>
      <c r="E22" s="47">
        <v>44858</v>
      </c>
      <c r="F22" s="71">
        <v>44875</v>
      </c>
      <c r="G22" s="84">
        <v>1</v>
      </c>
      <c r="H22" s="84">
        <v>1</v>
      </c>
      <c r="I22" s="27"/>
      <c r="J22" s="28"/>
    </row>
    <row r="23" spans="1:10">
      <c r="A23" s="23" t="s">
        <v>21</v>
      </c>
      <c r="B23" s="41" t="s">
        <v>22</v>
      </c>
      <c r="C23" s="73"/>
      <c r="D23" s="73"/>
      <c r="E23" s="31"/>
      <c r="F23" s="73"/>
      <c r="G23" s="85"/>
      <c r="H23" s="85"/>
      <c r="I23" s="31"/>
      <c r="J23" s="27"/>
    </row>
    <row r="24" spans="1:10">
      <c r="A24" s="23" t="s">
        <v>23</v>
      </c>
      <c r="B24" s="41" t="s">
        <v>24</v>
      </c>
      <c r="C24" s="73"/>
      <c r="D24" s="73"/>
      <c r="E24" s="31"/>
      <c r="F24" s="73"/>
      <c r="G24" s="85"/>
      <c r="H24" s="85"/>
      <c r="I24" s="31"/>
      <c r="J24" s="27"/>
    </row>
    <row r="25" spans="1:10" s="33" customFormat="1">
      <c r="A25" s="23" t="s">
        <v>25</v>
      </c>
      <c r="B25" s="32" t="s">
        <v>26</v>
      </c>
      <c r="C25" s="74">
        <f>D22</f>
        <v>44957</v>
      </c>
      <c r="D25" s="74">
        <f>C25+60</f>
        <v>45017</v>
      </c>
      <c r="E25" s="48">
        <v>44858</v>
      </c>
      <c r="F25" s="74">
        <v>44875</v>
      </c>
      <c r="G25" s="86">
        <v>1</v>
      </c>
      <c r="H25" s="85">
        <v>1</v>
      </c>
      <c r="I25" s="27"/>
      <c r="J25" s="27"/>
    </row>
    <row r="26" spans="1:10" ht="31.5">
      <c r="A26" s="23" t="s">
        <v>27</v>
      </c>
      <c r="B26" s="32" t="s">
        <v>28</v>
      </c>
      <c r="C26" s="73"/>
      <c r="D26" s="73"/>
      <c r="E26" s="31"/>
      <c r="F26" s="74"/>
      <c r="G26" s="85"/>
      <c r="H26" s="85"/>
      <c r="I26" s="31"/>
      <c r="J26" s="27"/>
    </row>
    <row r="27" spans="1:10">
      <c r="A27" s="23" t="s">
        <v>29</v>
      </c>
      <c r="B27" s="37" t="s">
        <v>30</v>
      </c>
      <c r="C27" s="74">
        <f>D25</f>
        <v>45017</v>
      </c>
      <c r="D27" s="74">
        <f>C27</f>
        <v>45017</v>
      </c>
      <c r="E27" s="48">
        <v>44875</v>
      </c>
      <c r="F27" s="74">
        <v>44875</v>
      </c>
      <c r="G27" s="85">
        <v>1</v>
      </c>
      <c r="H27" s="85">
        <v>1</v>
      </c>
      <c r="I27" s="31"/>
      <c r="J27" s="27"/>
    </row>
    <row r="28" spans="1:10">
      <c r="A28" s="23" t="s">
        <v>31</v>
      </c>
      <c r="B28" s="37" t="s">
        <v>32</v>
      </c>
      <c r="C28" s="74">
        <f>D27</f>
        <v>45017</v>
      </c>
      <c r="D28" s="77">
        <f>C28+14</f>
        <v>45031</v>
      </c>
      <c r="E28" s="48"/>
      <c r="F28" s="74"/>
      <c r="G28" s="85"/>
      <c r="H28" s="85"/>
      <c r="I28" s="27"/>
      <c r="J28" s="27"/>
    </row>
    <row r="29" spans="1:10">
      <c r="A29" s="23">
        <v>2</v>
      </c>
      <c r="B29" s="24" t="s">
        <v>33</v>
      </c>
      <c r="C29" s="71">
        <f>D28</f>
        <v>45031</v>
      </c>
      <c r="D29" s="75">
        <f>D30</f>
        <v>45061</v>
      </c>
      <c r="E29" s="47"/>
      <c r="F29" s="50"/>
      <c r="G29" s="26"/>
      <c r="H29" s="26"/>
      <c r="I29" s="27"/>
      <c r="J29" s="27"/>
    </row>
    <row r="30" spans="1:10" ht="31.5">
      <c r="A30" s="23" t="s">
        <v>34</v>
      </c>
      <c r="B30" s="37" t="s">
        <v>35</v>
      </c>
      <c r="C30" s="74">
        <f>C29</f>
        <v>45031</v>
      </c>
      <c r="D30" s="77">
        <f>C30+30</f>
        <v>45061</v>
      </c>
      <c r="E30" s="48"/>
      <c r="F30" s="52"/>
      <c r="G30" s="30"/>
      <c r="H30" s="30"/>
      <c r="I30" s="27"/>
      <c r="J30" s="27"/>
    </row>
    <row r="31" spans="1:10" ht="31.5">
      <c r="A31" s="23" t="s">
        <v>36</v>
      </c>
      <c r="B31" s="37" t="s">
        <v>37</v>
      </c>
      <c r="C31" s="74"/>
      <c r="D31" s="77"/>
      <c r="E31" s="48"/>
      <c r="F31" s="52"/>
      <c r="G31" s="30"/>
      <c r="H31" s="36"/>
      <c r="I31" s="27"/>
      <c r="J31" s="27"/>
    </row>
    <row r="32" spans="1:10" ht="31.5">
      <c r="A32" s="23">
        <v>3</v>
      </c>
      <c r="B32" s="24" t="s">
        <v>38</v>
      </c>
      <c r="C32" s="71">
        <f>D30</f>
        <v>45061</v>
      </c>
      <c r="D32" s="75">
        <f>C32+150</f>
        <v>45211</v>
      </c>
      <c r="E32" s="47"/>
      <c r="F32" s="50"/>
      <c r="G32" s="26"/>
      <c r="H32" s="26"/>
      <c r="I32" s="27"/>
      <c r="J32" s="27"/>
    </row>
    <row r="33" spans="1:10" ht="31.5">
      <c r="A33" s="23" t="s">
        <v>39</v>
      </c>
      <c r="B33" s="37" t="s">
        <v>40</v>
      </c>
      <c r="C33" s="74">
        <f>C32</f>
        <v>45061</v>
      </c>
      <c r="D33" s="77">
        <f>C33+15</f>
        <v>45076</v>
      </c>
      <c r="E33" s="52"/>
      <c r="F33" s="52"/>
      <c r="G33" s="36"/>
      <c r="H33" s="36"/>
      <c r="I33" s="27"/>
      <c r="J33" s="27"/>
    </row>
    <row r="34" spans="1:10">
      <c r="A34" s="23" t="s">
        <v>41</v>
      </c>
      <c r="B34" s="37" t="s">
        <v>42</v>
      </c>
      <c r="C34" s="74">
        <f>C32</f>
        <v>45061</v>
      </c>
      <c r="D34" s="77">
        <f>C34+60</f>
        <v>45121</v>
      </c>
      <c r="E34" s="52"/>
      <c r="F34" s="52"/>
      <c r="G34" s="36"/>
      <c r="H34" s="36"/>
      <c r="I34" s="27"/>
      <c r="J34" s="27"/>
    </row>
    <row r="35" spans="1:10">
      <c r="A35" s="23" t="s">
        <v>43</v>
      </c>
      <c r="B35" s="37" t="s">
        <v>44</v>
      </c>
      <c r="C35" s="74">
        <f>D34</f>
        <v>45121</v>
      </c>
      <c r="D35" s="77">
        <f>C35+60</f>
        <v>45181</v>
      </c>
      <c r="E35" s="27"/>
      <c r="F35" s="52"/>
      <c r="G35" s="36"/>
      <c r="H35" s="36"/>
      <c r="I35" s="27"/>
      <c r="J35" s="27"/>
    </row>
    <row r="36" spans="1:10">
      <c r="A36" s="23" t="s">
        <v>45</v>
      </c>
      <c r="B36" s="37" t="s">
        <v>46</v>
      </c>
      <c r="C36" s="77">
        <f>D35</f>
        <v>45181</v>
      </c>
      <c r="D36" s="77">
        <f>C36+30</f>
        <v>45211</v>
      </c>
      <c r="E36" s="52"/>
      <c r="F36" s="52"/>
      <c r="G36" s="36"/>
      <c r="H36" s="36"/>
      <c r="I36" s="27"/>
      <c r="J36" s="27"/>
    </row>
    <row r="37" spans="1:10">
      <c r="A37" s="23" t="s">
        <v>47</v>
      </c>
      <c r="B37" s="37" t="s">
        <v>48</v>
      </c>
      <c r="C37" s="77">
        <f>D36</f>
        <v>45211</v>
      </c>
      <c r="D37" s="77">
        <f>C37</f>
        <v>45211</v>
      </c>
      <c r="E37" s="52"/>
      <c r="F37" s="52"/>
      <c r="G37" s="36"/>
      <c r="H37" s="36"/>
      <c r="I37" s="27"/>
      <c r="J37" s="27"/>
    </row>
    <row r="38" spans="1:10">
      <c r="A38" s="23">
        <v>4</v>
      </c>
      <c r="B38" s="24" t="s">
        <v>49</v>
      </c>
      <c r="C38" s="75">
        <f>D36</f>
        <v>45211</v>
      </c>
      <c r="D38" s="75">
        <f>C38+80</f>
        <v>45291</v>
      </c>
      <c r="E38" s="50"/>
      <c r="F38" s="50"/>
      <c r="G38" s="26"/>
      <c r="H38" s="26"/>
      <c r="I38" s="27"/>
      <c r="J38" s="27"/>
    </row>
    <row r="39" spans="1:10">
      <c r="A39" s="23" t="s">
        <v>50</v>
      </c>
      <c r="B39" s="37" t="s">
        <v>51</v>
      </c>
      <c r="C39" s="77">
        <f>C38</f>
        <v>45211</v>
      </c>
      <c r="D39" s="77">
        <f>C39+19</f>
        <v>45230</v>
      </c>
      <c r="E39" s="53"/>
      <c r="F39" s="54"/>
      <c r="G39" s="36"/>
      <c r="H39" s="36"/>
      <c r="I39" s="27"/>
      <c r="J39" s="27"/>
    </row>
    <row r="40" spans="1:10" ht="31.5">
      <c r="A40" s="23" t="s">
        <v>52</v>
      </c>
      <c r="B40" s="55" t="s">
        <v>53</v>
      </c>
      <c r="C40" s="91"/>
      <c r="D40" s="79"/>
      <c r="E40" s="58"/>
      <c r="F40" s="58"/>
      <c r="G40" s="39"/>
      <c r="H40" s="39"/>
      <c r="I40" s="31"/>
      <c r="J40" s="27"/>
    </row>
    <row r="41" spans="1:10">
      <c r="A41" s="40" t="s">
        <v>54</v>
      </c>
      <c r="B41" s="41" t="s">
        <v>55</v>
      </c>
      <c r="C41" s="77">
        <f>D39</f>
        <v>45230</v>
      </c>
      <c r="D41" s="77">
        <f>C41+30</f>
        <v>45260</v>
      </c>
      <c r="E41" s="59"/>
      <c r="F41" s="54"/>
      <c r="G41" s="36"/>
      <c r="H41" s="36"/>
      <c r="I41" s="42"/>
      <c r="J41" s="27"/>
    </row>
    <row r="42" spans="1:10">
      <c r="A42" s="23" t="s">
        <v>56</v>
      </c>
      <c r="B42" s="43" t="s">
        <v>57</v>
      </c>
      <c r="C42" s="82">
        <f>D41</f>
        <v>45260</v>
      </c>
      <c r="D42" s="82">
        <f>C42+30</f>
        <v>45290</v>
      </c>
      <c r="E42" s="50"/>
      <c r="F42" s="54"/>
      <c r="G42" s="36"/>
      <c r="H42" s="26"/>
      <c r="I42" s="31"/>
      <c r="J42" s="27"/>
    </row>
    <row r="43" spans="1:10">
      <c r="A43" s="70" t="s">
        <v>58</v>
      </c>
      <c r="B43" s="70"/>
      <c r="C43" s="70"/>
      <c r="D43" s="70"/>
    </row>
    <row r="44" spans="1:10">
      <c r="A44" s="70" t="s">
        <v>59</v>
      </c>
      <c r="B44" s="45"/>
      <c r="C44" s="45"/>
      <c r="D44" s="45"/>
    </row>
    <row r="45" spans="1:10">
      <c r="A45" s="111" t="s">
        <v>60</v>
      </c>
      <c r="B45" s="111"/>
      <c r="C45" s="111"/>
      <c r="D45" s="111"/>
      <c r="E45" s="111"/>
      <c r="F45" s="111"/>
      <c r="G45" s="111"/>
      <c r="H45" s="111"/>
      <c r="I45" s="111"/>
      <c r="J45" s="111"/>
    </row>
    <row r="46" spans="1:10">
      <c r="A46" s="70"/>
      <c r="B46" s="70"/>
      <c r="C46" s="70"/>
      <c r="D46" s="70"/>
      <c r="E46" s="70"/>
      <c r="F46" s="70"/>
      <c r="G46" s="70"/>
      <c r="H46" s="70"/>
      <c r="I46" s="70"/>
      <c r="J46" s="70"/>
    </row>
    <row r="47" spans="1:10">
      <c r="A47" s="112"/>
      <c r="B47" s="112"/>
      <c r="C47" s="112"/>
      <c r="D47" s="112"/>
      <c r="E47" s="112"/>
      <c r="F47" s="112"/>
      <c r="G47" s="112"/>
      <c r="H47" s="112"/>
      <c r="I47" s="112"/>
      <c r="J47" s="112"/>
    </row>
    <row r="48" spans="1:10">
      <c r="B48" s="46"/>
    </row>
  </sheetData>
  <mergeCells count="18">
    <mergeCell ref="A14:B14"/>
    <mergeCell ref="A4:J4"/>
    <mergeCell ref="A5:J5"/>
    <mergeCell ref="I7:J7"/>
    <mergeCell ref="A8:J8"/>
    <mergeCell ref="I9:J9"/>
    <mergeCell ref="A47:J47"/>
    <mergeCell ref="A16:B16"/>
    <mergeCell ref="A18:A20"/>
    <mergeCell ref="B18:B20"/>
    <mergeCell ref="C18:F18"/>
    <mergeCell ref="G18:G20"/>
    <mergeCell ref="H18:H20"/>
    <mergeCell ref="I18:I20"/>
    <mergeCell ref="J18:J20"/>
    <mergeCell ref="C19:D19"/>
    <mergeCell ref="E19:F19"/>
    <mergeCell ref="A45:J45"/>
  </mergeCells>
  <pageMargins left="0.43333333333333302" right="0.196527777777778" top="0.43333333333333302" bottom="0.196527777777778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8</vt:i4>
      </vt:variant>
    </vt:vector>
  </HeadingPairs>
  <TitlesOfParts>
    <vt:vector size="19" baseType="lpstr">
      <vt:lpstr>ВЛ-10кВ Ф8 ЗТП№3-4 Мурмино</vt:lpstr>
      <vt:lpstr>ВЛ-10кВ Ф8 ЗТП№3-7 Мурмино</vt:lpstr>
      <vt:lpstr> ВЛ-10кВ Ф4 ЗТП №7-4 Мурмино</vt:lpstr>
      <vt:lpstr>ВЛ-10кВ Ф4 ЗТП №7-5 Мурмино</vt:lpstr>
      <vt:lpstr>ВЛ-10кВ Ф8 ЗТП №7-5 Мурмино </vt:lpstr>
      <vt:lpstr>ВЛЗ-10кВ ПС "Заречная"г. Скопин</vt:lpstr>
      <vt:lpstr>КЛ-10кВ Ф4 ЗТП 3-4 п. Мурмино</vt:lpstr>
      <vt:lpstr>КЛ-10кВ Ф8 ЗТП 3-7 п. Мурмино</vt:lpstr>
      <vt:lpstr>КЛ-10кВ Ф4,8 ЗТП 4,5,7 п.Мурм </vt:lpstr>
      <vt:lpstr>Рек. ВЛ-0,4кВот ЗТП 28 п.Окт. М</vt:lpstr>
      <vt:lpstr>КТП-60,4кВ №2 ПервомайМих</vt:lpstr>
      <vt:lpstr>' ВЛ-10кВ Ф4 ЗТП №7-4 Мурмино'!Область_печати</vt:lpstr>
      <vt:lpstr>'ВЛ-10кВ Ф4 ЗТП №7-5 Мурмино'!Область_печати</vt:lpstr>
      <vt:lpstr>'ВЛ-10кВ Ф8 ЗТП №7-5 Мурмино '!Область_печати</vt:lpstr>
      <vt:lpstr>'ВЛ-10кВ Ф8 ЗТП№3-7 Мурмино'!Область_печати</vt:lpstr>
      <vt:lpstr>'ВЛЗ-10кВ ПС "Заречная"г. Скопин'!Область_печати</vt:lpstr>
      <vt:lpstr>'КЛ-10кВ Ф4 ЗТП 3-4 п. Мурмино'!Область_печати</vt:lpstr>
      <vt:lpstr>'КЛ-10кВ Ф4,8 ЗТП 4,5,7 п.Мурм '!Область_печати</vt:lpstr>
      <vt:lpstr>'КЛ-10кВ Ф8 ЗТП 3-7 п. Мурмино'!Область_печати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ШагалкинаНВ</dc:creator>
  <cp:lastModifiedBy>Казанцева Мария Евгеньевна</cp:lastModifiedBy>
  <cp:revision>1</cp:revision>
  <cp:lastPrinted>2021-05-13T12:50:51Z</cp:lastPrinted>
  <dcterms:created xsi:type="dcterms:W3CDTF">2019-05-13T05:53:33Z</dcterms:created>
  <dcterms:modified xsi:type="dcterms:W3CDTF">2023-05-15T12:00:39Z</dcterms:modified>
  <dc:language>ru-RU</dc:language>
</cp:coreProperties>
</file>